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LETIN MIGUEL\Comercial\Consultoría\Recursos Humanos\Selección de personal\23\23-0918 Ejecutivo comercial - Tropiflor\"/>
    </mc:Choice>
  </mc:AlternateContent>
  <xr:revisionPtr revIDLastSave="0" documentId="13_ncr:1_{22903FA0-34D6-4ED6-9D75-E2AFC0B23BE1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Form Resumen CV " sheetId="1" r:id="rId1"/>
  </sheets>
  <definedNames>
    <definedName name="_xlnm.Print_Area" localSheetId="0">'Form Resumen CV '!$A$1:$C$113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J103" i="1"/>
  <c r="K26" i="1"/>
  <c r="K27" i="1" s="1"/>
  <c r="K28" i="1" s="1"/>
  <c r="K29" i="1" s="1"/>
  <c r="K30" i="1" s="1"/>
  <c r="K31" i="1" s="1"/>
  <c r="K36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9" i="1" s="1"/>
  <c r="A30" i="1" s="1"/>
  <c r="A31" i="1" s="1"/>
  <c r="A36" i="1" s="1"/>
  <c r="A32" i="1" s="1"/>
  <c r="A33" i="1" s="1"/>
  <c r="A34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50" i="1" s="1"/>
  <c r="A51" i="1" s="1"/>
  <c r="A52" i="1" s="1"/>
  <c r="A53" i="1" s="1"/>
  <c r="A54" i="1" s="1"/>
  <c r="A56" i="1" s="1"/>
  <c r="A57" i="1" s="1"/>
  <c r="A58" i="1" s="1"/>
  <c r="A61" i="1" s="1"/>
  <c r="A62" i="1" s="1"/>
  <c r="A70" i="1" s="1"/>
  <c r="A73" i="1" s="1"/>
  <c r="A74" i="1" s="1"/>
  <c r="A83" i="1" s="1"/>
  <c r="A86" i="1" s="1"/>
  <c r="J100" i="1" l="1"/>
  <c r="A103" i="1"/>
  <c r="A104" i="1" s="1"/>
  <c r="A105" i="1" s="1"/>
  <c r="A107" i="1" s="1"/>
  <c r="A108" i="1" s="1"/>
  <c r="A100" i="1"/>
  <c r="J93" i="1" l="1"/>
  <c r="A96" i="1"/>
  <c r="A95" i="1"/>
  <c r="A97" i="1" s="1"/>
  <c r="A98" i="1" s="1"/>
  <c r="A9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MIGUEL</author>
  </authors>
  <commentList>
    <comment ref="E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MIGUEL:</t>
        </r>
        <r>
          <rPr>
            <sz val="9"/>
            <color indexed="81"/>
            <rFont val="Tahoma"/>
            <family val="2"/>
          </rPr>
          <t xml:space="preserve">
En esta columna es una valoración de las opciones.
</t>
        </r>
      </text>
    </comment>
    <comment ref="F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MIGUEL: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9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>MIGUEL:</t>
        </r>
        <r>
          <rPr>
            <sz val="10"/>
            <color indexed="81"/>
            <rFont val="Tahoma"/>
            <family val="2"/>
          </rPr>
          <t xml:space="preserve">
Los porcentajes de abajo son cuando se necesita asignar una mayor importancia a algunas variables.</t>
        </r>
      </text>
    </comment>
    <comment ref="G93" authorId="0" shapeId="0" xr:uid="{00000000-0006-0000-0000-000004000000}">
      <text>
        <r>
          <rPr>
            <sz val="10"/>
            <color indexed="81"/>
            <rFont val="Tahoma"/>
            <family val="2"/>
          </rPr>
          <t xml:space="preserve">Si cumple con todo, aquí tiene que sumar max puntuación = 10
la formula en los valores de las celdas de abajo tienen que ser el porcentaje menor sobre el porcentaje total
</t>
        </r>
      </text>
    </comment>
    <comment ref="I93" authorId="0" shapeId="0" xr:uid="{00000000-0006-0000-0000-000005000000}">
      <text>
        <r>
          <rPr>
            <b/>
            <sz val="10"/>
            <color indexed="81"/>
            <rFont val="Tahoma"/>
            <family val="2"/>
          </rPr>
          <t>MIGUEL:</t>
        </r>
        <r>
          <rPr>
            <sz val="10"/>
            <color indexed="81"/>
            <rFont val="Tahoma"/>
            <family val="2"/>
          </rPr>
          <t xml:space="preserve">
Ponderación sobre el resultado final.</t>
        </r>
      </text>
    </comment>
  </commentList>
</comments>
</file>

<file path=xl/sharedStrings.xml><?xml version="1.0" encoding="utf-8"?>
<sst xmlns="http://schemas.openxmlformats.org/spreadsheetml/2006/main" count="162" uniqueCount="131">
  <si>
    <t>TOTAL</t>
  </si>
  <si>
    <t>COMENTARIOS ADICIONALES SOBRE SU PERSONA</t>
  </si>
  <si>
    <t>Bachiller</t>
  </si>
  <si>
    <t>Dirección domicilio</t>
  </si>
  <si>
    <t>Cantidad de personas que dependen de usted y quienes</t>
  </si>
  <si>
    <t>Estado civil</t>
  </si>
  <si>
    <t>Pais</t>
  </si>
  <si>
    <t>Lugar de nacimiento</t>
  </si>
  <si>
    <t>Correo</t>
  </si>
  <si>
    <t>Celular</t>
  </si>
  <si>
    <t>Fecha nacimiento</t>
  </si>
  <si>
    <t>Cargo</t>
  </si>
  <si>
    <t>Apellidos</t>
  </si>
  <si>
    <t>Nombres</t>
  </si>
  <si>
    <t>DATOS GENERALES</t>
  </si>
  <si>
    <t>Empresa</t>
  </si>
  <si>
    <t>Celular familiar en la misma casa</t>
  </si>
  <si>
    <t>Nombre de Instituto o universidad</t>
  </si>
  <si>
    <t>¿Qué carrera estudió o qué está estudiando?</t>
  </si>
  <si>
    <t>Respuesta del postulante</t>
  </si>
  <si>
    <t>Cantidad de logros significativos</t>
  </si>
  <si>
    <t>¿Cuántos semestres ha hecho y cuántos  le faltan?</t>
  </si>
  <si>
    <t>Por qué motivo dejó la carrera?</t>
  </si>
  <si>
    <t>Colegio del que salió bachiller</t>
  </si>
  <si>
    <t>No ha terminado el colegio</t>
  </si>
  <si>
    <t>Egresado</t>
  </si>
  <si>
    <t>Licenciado</t>
  </si>
  <si>
    <t>Titulado técnico superior</t>
  </si>
  <si>
    <t>Postgrado</t>
  </si>
  <si>
    <t>Doctorado</t>
  </si>
  <si>
    <t>Universitario - Estudiante</t>
  </si>
  <si>
    <t>Fecha ingreso</t>
  </si>
  <si>
    <t>Fecha salida</t>
  </si>
  <si>
    <t>Nombre de las últimas 3 empresas donde trabajaste</t>
  </si>
  <si>
    <t>Si no ha terminado su carrera, ¿Continua estudiando? Si ó no</t>
  </si>
  <si>
    <t>Total de años que has trabajado (Escribir en número)</t>
  </si>
  <si>
    <t>EVALUACIÓN CURRICULAR</t>
  </si>
  <si>
    <t>¿Cuántos años dura su carrera? Escriba un número.</t>
  </si>
  <si>
    <t>¿Qué edad tienen sus hijos?</t>
  </si>
  <si>
    <t>¿A qué iglesia asiste?</t>
  </si>
  <si>
    <t>¿Terminó su carrera? Si ó no.</t>
  </si>
  <si>
    <t>Año egreso Bachiller. Escribir un número.</t>
  </si>
  <si>
    <t>Escribir en las filas de abajo: Empresa y cargo en las que trabajó</t>
  </si>
  <si>
    <t>Ciudad donde vive actualmente</t>
  </si>
  <si>
    <t>Cantidad de hijos</t>
  </si>
  <si>
    <t>¿Cuántas veces asiste a su iglesia a la semana?</t>
  </si>
  <si>
    <t>¿Qué otras fortalezas profesionales y personales tiene?</t>
  </si>
  <si>
    <t>Ingeniería comercial</t>
  </si>
  <si>
    <t>ramas afines</t>
  </si>
  <si>
    <t>Formación específica y conocimientos</t>
  </si>
  <si>
    <t>Formación superior</t>
  </si>
  <si>
    <t>Formación escolar</t>
  </si>
  <si>
    <t>Habilidades</t>
  </si>
  <si>
    <t>Título en provisión nacional</t>
  </si>
  <si>
    <t>Experiencia laboral</t>
  </si>
  <si>
    <t>Pretensión salarial</t>
  </si>
  <si>
    <r>
      <t>Nivel de formación alcanzado: (Elegir de la</t>
    </r>
    <r>
      <rPr>
        <b/>
        <sz val="11"/>
        <color indexed="8"/>
        <rFont val="Arial Narrow"/>
        <family val="2"/>
      </rPr>
      <t xml:space="preserve"> lista</t>
    </r>
    <r>
      <rPr>
        <sz val="11"/>
        <color indexed="8"/>
        <rFont val="Arial Narrow"/>
        <family val="2"/>
      </rPr>
      <t>. Poner el cursor sobre la celda de respuesta).</t>
    </r>
  </si>
  <si>
    <r>
      <t xml:space="preserve">Seleccione alguna de las opciones de carrera de </t>
    </r>
    <r>
      <rPr>
        <b/>
        <sz val="11"/>
        <color indexed="8"/>
        <rFont val="Arial Narrow"/>
        <family val="2"/>
      </rPr>
      <t>la lista</t>
    </r>
    <r>
      <rPr>
        <sz val="11"/>
        <color indexed="8"/>
        <rFont val="Arial Narrow"/>
        <family val="2"/>
      </rPr>
      <t>.</t>
    </r>
  </si>
  <si>
    <r>
      <t xml:space="preserve">¿Qué año terminó su carrera como técnico superior o licenciatura? </t>
    </r>
    <r>
      <rPr>
        <i/>
        <sz val="11"/>
        <color indexed="8"/>
        <rFont val="Arial Narrow"/>
        <family val="2"/>
      </rPr>
      <t>Si no la ha terminado no escriba nada en la casilla.</t>
    </r>
  </si>
  <si>
    <r>
      <t xml:space="preserve">Nivel de formación alcanzado: egresado, licenciado, diplomado, masterado. Elegir de la </t>
    </r>
    <r>
      <rPr>
        <b/>
        <sz val="11"/>
        <color indexed="8"/>
        <rFont val="Arial Narrow"/>
        <family val="2"/>
      </rPr>
      <t>lista</t>
    </r>
    <r>
      <rPr>
        <sz val="11"/>
        <color indexed="8"/>
        <rFont val="Arial Narrow"/>
        <family val="2"/>
      </rPr>
      <t>.</t>
    </r>
  </si>
  <si>
    <r>
      <t>¿Estuvo entre los primeros 10 mejores alumnos de su curso en el colegio?(Este dato se verificará en el colegio).</t>
    </r>
    <r>
      <rPr>
        <b/>
        <sz val="11"/>
        <color indexed="8"/>
        <rFont val="Arial Narrow"/>
        <family val="2"/>
      </rPr>
      <t xml:space="preserve"> Si ó no.</t>
    </r>
  </si>
  <si>
    <t>Experiencia en las funciones</t>
  </si>
  <si>
    <t>Edad actual (escribir número)</t>
  </si>
  <si>
    <t>Nombre de su superior</t>
  </si>
  <si>
    <t>Apellido de su superior</t>
  </si>
  <si>
    <t>Celular de su superior</t>
  </si>
  <si>
    <t>Gerente general</t>
  </si>
  <si>
    <t>gerente de área</t>
  </si>
  <si>
    <t>Subgerente</t>
  </si>
  <si>
    <t>jefe</t>
  </si>
  <si>
    <t>supervisor</t>
  </si>
  <si>
    <t>coordinador</t>
  </si>
  <si>
    <t>El cargo mas alto que ha tenido. (Elija de la lista)</t>
  </si>
  <si>
    <t>NIVEL DE SU CARGO</t>
  </si>
  <si>
    <t>Renuncia</t>
  </si>
  <si>
    <t>Reestructuración</t>
  </si>
  <si>
    <r>
      <t xml:space="preserve">¿Tiene título en provisión nacional? Elegir de la </t>
    </r>
    <r>
      <rPr>
        <b/>
        <sz val="11"/>
        <color indexed="8"/>
        <rFont val="Arial Narrow"/>
        <family val="2"/>
      </rPr>
      <t>lista</t>
    </r>
    <r>
      <rPr>
        <sz val="11"/>
        <color indexed="8"/>
        <rFont val="Arial Narrow"/>
        <family val="2"/>
      </rPr>
      <t>.</t>
    </r>
  </si>
  <si>
    <t>Responder abajo</t>
  </si>
  <si>
    <t>Años de experiencia en el rubro de la empresa a la que está postulando. (Escribir en número los años).</t>
  </si>
  <si>
    <t>Años de experiencia realizando las funciones requeridas (Escribir en número los años)</t>
  </si>
  <si>
    <t>Pretensión salarial total ganado (antes de los descuentos de ley). Escribir un monto en Bs.</t>
  </si>
  <si>
    <t>Razón de desvinculación</t>
  </si>
  <si>
    <t>Fecha del llenado de este formulario</t>
  </si>
  <si>
    <t>SIN título en provisión nacional</t>
  </si>
  <si>
    <t>Elija el estado de su título</t>
  </si>
  <si>
    <t>Elija su nivel de formación</t>
  </si>
  <si>
    <t>Elija su carrera</t>
  </si>
  <si>
    <t>Cargo de su superior</t>
  </si>
  <si>
    <t>Retiro</t>
  </si>
  <si>
    <t>Cantidad de variables</t>
  </si>
  <si>
    <t>Con impedimento</t>
  </si>
  <si>
    <t>Sin impedimento</t>
  </si>
  <si>
    <t>Elegir estado legal</t>
  </si>
  <si>
    <t>Carrera no relacionada</t>
  </si>
  <si>
    <t>Elegir el nivel</t>
  </si>
  <si>
    <t>Está con impedimiento legal por una sentencia penal</t>
  </si>
  <si>
    <t>Escribir abajo</t>
  </si>
  <si>
    <t>-</t>
  </si>
  <si>
    <t>Indique 3 logros significativos en cualquier área de tu vida (1er, 2do o 3er  puesto en calificaciónes, deportes..)</t>
  </si>
  <si>
    <t>10 = dominio;                                           8 = muy bueno;                                        5 = conocimiento general;                     1 = poco conocimiento</t>
  </si>
  <si>
    <t>Escribir nombre última empresa que trabajó</t>
  </si>
  <si>
    <t>Escribir nombre última cargo en esa empresa</t>
  </si>
  <si>
    <t>Explique porque la desvinculación</t>
  </si>
  <si>
    <t>Contrato temporal</t>
  </si>
  <si>
    <t>Elija  la razón de finalización trabajo</t>
  </si>
  <si>
    <t>10 = dominio;                                          8 = muy bueno;                                         5 = conocimiento general;                        1 = poco conocimiento</t>
  </si>
  <si>
    <t>Manejo de word avanzado</t>
  </si>
  <si>
    <t>Ingeniería industrial</t>
  </si>
  <si>
    <t>Arquitectura</t>
  </si>
  <si>
    <t>Escribir nombre penúltima empresa</t>
  </si>
  <si>
    <t>Escribir cargo penúltima empresa</t>
  </si>
  <si>
    <t>Escribir nombre antepenúltima empresa</t>
  </si>
  <si>
    <t>Escribir cargo antepenúltima empresa</t>
  </si>
  <si>
    <t>10 = dominio;                                             8 = muy bueno;                                           5 = conocimiento general;                           1 = poco conocimiento</t>
  </si>
  <si>
    <t>Tropiflor AG</t>
  </si>
  <si>
    <t>Ejecutivo comercial valorizables y gestión de residuos</t>
  </si>
  <si>
    <t>si</t>
  </si>
  <si>
    <t>EDAD</t>
  </si>
  <si>
    <t>SI</t>
  </si>
  <si>
    <t>Curso de presentación de ventas (Opciones 1, 5, 8, 10)</t>
  </si>
  <si>
    <t>Curso de identificar las necesidades del cliente</t>
  </si>
  <si>
    <t>Curso de cierre de ventas</t>
  </si>
  <si>
    <t>Curso de negociación</t>
  </si>
  <si>
    <t xml:space="preserve">Curso de marketing </t>
  </si>
  <si>
    <t>Tareas que realizaba</t>
  </si>
  <si>
    <t>Experiencia en uso de software de CRM de ventas (altamente DESEABLE)</t>
  </si>
  <si>
    <t>Experiencia de ventas a empresas medianas y grandes</t>
  </si>
  <si>
    <t>Experiencia en ventas de servicios, DESEABLE (1, 5, 8, 10)</t>
  </si>
  <si>
    <t>Experiencia en elaboración de cotizaciones con  términos de referencia</t>
  </si>
  <si>
    <t>Experiencia en costos y presupuestos de servicios</t>
  </si>
  <si>
    <t>Manejo de excel avanzado (1, 5, 8,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</si>
</sst>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540A]dd\-mmm\-yy;@"/>
    <numFmt numFmtId="165" formatCode="0.0%"/>
    <numFmt numFmtId="166" formatCode="0.0"/>
  </numFmts>
  <fonts count="2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Arial Narrow"/>
      <family val="2"/>
    </font>
    <font>
      <b/>
      <sz val="14"/>
      <name val="Arial Narrow"/>
      <family val="2"/>
    </font>
    <font>
      <sz val="11"/>
      <color indexed="8"/>
      <name val="Arial Narrow"/>
      <family val="2"/>
    </font>
    <font>
      <sz val="11"/>
      <name val="Arial Narrow"/>
      <family val="2"/>
    </font>
    <font>
      <i/>
      <sz val="11"/>
      <color indexed="8"/>
      <name val="Arial Narrow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FFFFFF"/>
      <name val="Arial Narrow"/>
      <family val="2"/>
    </font>
    <font>
      <sz val="11"/>
      <color theme="0"/>
      <name val="Arial Narrow"/>
      <family val="2"/>
    </font>
    <font>
      <sz val="11"/>
      <color rgb="FF000000"/>
      <name val="Arial Narrow"/>
      <family val="2"/>
    </font>
    <font>
      <u/>
      <sz val="11"/>
      <color theme="10"/>
      <name val="Arial Narrow"/>
      <family val="2"/>
    </font>
    <font>
      <b/>
      <sz val="14"/>
      <color rgb="FFFFFFFF"/>
      <name val="Arial Narrow"/>
      <family val="2"/>
    </font>
    <font>
      <sz val="11"/>
      <color rgb="FF7F7F7F"/>
      <name val="Arial Narrow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7F7F7F"/>
      <name val="Arial"/>
      <family val="2"/>
    </font>
    <font>
      <b/>
      <sz val="18"/>
      <color theme="3"/>
      <name val="Arial Narrow"/>
      <family val="2"/>
    </font>
    <font>
      <b/>
      <sz val="20"/>
      <color theme="1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080"/>
        <bgColor rgb="FFFF8080"/>
      </patternFill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66"/>
        <bgColor rgb="FF33996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rgb="FFC0C0C0"/>
      </patternFill>
    </fill>
    <fill>
      <patternFill patternType="solid">
        <fgColor rgb="FFFFC000"/>
        <bgColor rgb="FFC0C0C0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2F2F2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107">
    <xf numFmtId="0" fontId="0" fillId="0" borderId="0" xfId="0"/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164" fontId="14" fillId="0" borderId="0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justify"/>
    </xf>
    <xf numFmtId="0" fontId="16" fillId="2" borderId="1" xfId="0" applyFont="1" applyFill="1" applyBorder="1" applyAlignment="1">
      <alignment horizontal="justify" vertical="top" wrapText="1"/>
    </xf>
    <xf numFmtId="0" fontId="18" fillId="0" borderId="5" xfId="0" applyFont="1" applyBorder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4" fillId="4" borderId="5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20" fillId="7" borderId="6" xfId="0" applyFont="1" applyFill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8" fillId="8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4" fillId="0" borderId="0" xfId="0" applyFont="1" applyAlignment="1">
      <alignment vertical="top"/>
    </xf>
    <xf numFmtId="0" fontId="21" fillId="0" borderId="2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20" fillId="9" borderId="5" xfId="0" applyFont="1" applyFill="1" applyBorder="1" applyAlignment="1">
      <alignment horizontal="left" vertical="top" wrapText="1"/>
    </xf>
    <xf numFmtId="0" fontId="16" fillId="10" borderId="2" xfId="0" applyFont="1" applyFill="1" applyBorder="1" applyAlignment="1">
      <alignment horizontal="justify" vertical="top" wrapText="1"/>
    </xf>
    <xf numFmtId="0" fontId="14" fillId="0" borderId="2" xfId="0" applyFont="1" applyBorder="1" applyAlignment="1">
      <alignment horizontal="justify" vertical="top" wrapText="1"/>
    </xf>
    <xf numFmtId="0" fontId="14" fillId="3" borderId="0" xfId="0" applyFont="1" applyFill="1"/>
    <xf numFmtId="0" fontId="14" fillId="3" borderId="0" xfId="0" applyFont="1" applyFill="1" applyAlignment="1">
      <alignment horizontal="center"/>
    </xf>
    <xf numFmtId="0" fontId="14" fillId="0" borderId="0" xfId="0" applyFont="1" applyAlignment="1">
      <alignment horizontal="right"/>
    </xf>
    <xf numFmtId="0" fontId="18" fillId="3" borderId="5" xfId="0" applyFont="1" applyFill="1" applyBorder="1" applyAlignment="1">
      <alignment horizontal="left" vertical="top" wrapText="1"/>
    </xf>
    <xf numFmtId="0" fontId="14" fillId="0" borderId="0" xfId="0" applyFont="1"/>
    <xf numFmtId="0" fontId="14" fillId="0" borderId="0" xfId="0" applyFont="1" applyAlignment="1">
      <alignment vertical="top"/>
    </xf>
    <xf numFmtId="0" fontId="20" fillId="11" borderId="6" xfId="0" applyFont="1" applyFill="1" applyBorder="1" applyAlignment="1">
      <alignment horizontal="left" vertical="top" wrapText="1"/>
    </xf>
    <xf numFmtId="0" fontId="20" fillId="12" borderId="6" xfId="0" applyFont="1" applyFill="1" applyBorder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21" fillId="13" borderId="2" xfId="0" applyFont="1" applyFill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12" fillId="0" borderId="8" xfId="1" applyBorder="1" applyAlignment="1" applyProtection="1">
      <alignment horizontal="center" vertical="top" wrapText="1"/>
    </xf>
    <xf numFmtId="0" fontId="22" fillId="2" borderId="4" xfId="0" applyFont="1" applyFill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top" wrapText="1"/>
    </xf>
    <xf numFmtId="14" fontId="25" fillId="0" borderId="8" xfId="0" applyNumberFormat="1" applyFont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2" fillId="4" borderId="8" xfId="0" applyFont="1" applyFill="1" applyBorder="1" applyAlignment="1">
      <alignment horizontal="center" vertical="top" wrapText="1"/>
    </xf>
    <xf numFmtId="0" fontId="25" fillId="14" borderId="8" xfId="0" applyFont="1" applyFill="1" applyBorder="1" applyAlignment="1">
      <alignment horizontal="center" vertical="top" wrapText="1"/>
    </xf>
    <xf numFmtId="0" fontId="10" fillId="5" borderId="8" xfId="0" applyFont="1" applyFill="1" applyBorder="1" applyAlignment="1">
      <alignment horizontal="center" vertical="top" wrapText="1"/>
    </xf>
    <xf numFmtId="0" fontId="25" fillId="15" borderId="8" xfId="0" applyFont="1" applyFill="1" applyBorder="1" applyAlignment="1">
      <alignment horizontal="center" vertical="top" wrapText="1"/>
    </xf>
    <xf numFmtId="0" fontId="25" fillId="8" borderId="8" xfId="0" applyFont="1" applyFill="1" applyBorder="1" applyAlignment="1">
      <alignment horizontal="center" vertical="top" wrapText="1"/>
    </xf>
    <xf numFmtId="0" fontId="10" fillId="6" borderId="8" xfId="0" applyFont="1" applyFill="1" applyBorder="1" applyAlignment="1">
      <alignment horizontal="center" vertical="top" wrapText="1"/>
    </xf>
    <xf numFmtId="0" fontId="22" fillId="11" borderId="9" xfId="0" applyFont="1" applyFill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/>
    </xf>
    <xf numFmtId="0" fontId="25" fillId="8" borderId="3" xfId="0" applyFont="1" applyFill="1" applyBorder="1" applyAlignment="1">
      <alignment horizontal="center" vertical="top" wrapText="1"/>
    </xf>
    <xf numFmtId="17" fontId="26" fillId="0" borderId="3" xfId="0" applyNumberFormat="1" applyFont="1" applyBorder="1" applyAlignment="1">
      <alignment horizontal="center" vertical="top" wrapText="1"/>
    </xf>
    <xf numFmtId="0" fontId="23" fillId="8" borderId="3" xfId="0" applyFont="1" applyFill="1" applyBorder="1" applyAlignment="1">
      <alignment horizontal="center" vertical="top" wrapText="1"/>
    </xf>
    <xf numFmtId="17" fontId="23" fillId="0" borderId="3" xfId="0" applyNumberFormat="1" applyFont="1" applyBorder="1" applyAlignment="1">
      <alignment horizontal="center" vertical="top" wrapText="1"/>
    </xf>
    <xf numFmtId="17" fontId="26" fillId="0" borderId="0" xfId="0" applyNumberFormat="1" applyFont="1" applyFill="1" applyBorder="1" applyAlignment="1">
      <alignment horizontal="center" vertical="top" wrapText="1"/>
    </xf>
    <xf numFmtId="0" fontId="23" fillId="0" borderId="3" xfId="0" applyNumberFormat="1" applyFont="1" applyBorder="1" applyAlignment="1">
      <alignment horizontal="center" vertical="top" wrapText="1"/>
    </xf>
    <xf numFmtId="0" fontId="23" fillId="0" borderId="0" xfId="0" applyNumberFormat="1" applyFont="1" applyBorder="1" applyAlignment="1">
      <alignment horizontal="center" vertical="top" wrapText="1"/>
    </xf>
    <xf numFmtId="0" fontId="23" fillId="13" borderId="0" xfId="0" applyNumberFormat="1" applyFont="1" applyFill="1" applyBorder="1" applyAlignment="1">
      <alignment horizontal="center" vertical="top" wrapText="1"/>
    </xf>
    <xf numFmtId="0" fontId="22" fillId="12" borderId="9" xfId="0" applyFont="1" applyFill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2" fillId="7" borderId="9" xfId="0" applyFont="1" applyFill="1" applyBorder="1" applyAlignment="1">
      <alignment horizontal="center" vertical="top" wrapText="1"/>
    </xf>
    <xf numFmtId="0" fontId="25" fillId="0" borderId="10" xfId="0" applyFont="1" applyBorder="1" applyAlignment="1">
      <alignment horizontal="center" vertical="top" wrapText="1"/>
    </xf>
    <xf numFmtId="0" fontId="22" fillId="9" borderId="8" xfId="0" applyFont="1" applyFill="1" applyBorder="1" applyAlignment="1">
      <alignment horizontal="center" vertical="top" wrapText="1"/>
    </xf>
    <xf numFmtId="0" fontId="22" fillId="10" borderId="3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18" fillId="16" borderId="5" xfId="0" applyFont="1" applyFill="1" applyBorder="1" applyAlignment="1">
      <alignment horizontal="left" vertical="top" wrapText="1"/>
    </xf>
    <xf numFmtId="0" fontId="25" fillId="16" borderId="8" xfId="0" applyFont="1" applyFill="1" applyBorder="1" applyAlignment="1">
      <alignment horizontal="center" vertical="top" wrapText="1"/>
    </xf>
    <xf numFmtId="164" fontId="14" fillId="0" borderId="0" xfId="0" applyNumberFormat="1" applyFont="1" applyFill="1" applyBorder="1" applyAlignment="1">
      <alignment horizontal="center" vertical="top" wrapText="1"/>
    </xf>
    <xf numFmtId="17" fontId="14" fillId="0" borderId="0" xfId="0" applyNumberFormat="1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9" fillId="0" borderId="0" xfId="1" applyFont="1" applyFill="1" applyBorder="1" applyAlignment="1" applyProtection="1">
      <alignment horizontal="center" vertical="top" wrapText="1"/>
    </xf>
    <xf numFmtId="9" fontId="17" fillId="0" borderId="0" xfId="0" applyNumberFormat="1" applyFont="1" applyFill="1" applyBorder="1" applyAlignment="1">
      <alignment horizontal="center" vertical="top" wrapText="1"/>
    </xf>
    <xf numFmtId="2" fontId="17" fillId="0" borderId="0" xfId="0" applyNumberFormat="1" applyFont="1" applyFill="1" applyBorder="1" applyAlignment="1">
      <alignment horizontal="center" vertical="top" wrapText="1"/>
    </xf>
    <xf numFmtId="9" fontId="6" fillId="0" borderId="0" xfId="0" applyNumberFormat="1" applyFont="1" applyFill="1" applyBorder="1" applyAlignment="1">
      <alignment horizontal="center" vertical="top" wrapText="1"/>
    </xf>
    <xf numFmtId="2" fontId="14" fillId="0" borderId="0" xfId="0" applyNumberFormat="1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top" wrapText="1"/>
    </xf>
    <xf numFmtId="0" fontId="14" fillId="0" borderId="0" xfId="4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1" fontId="6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top"/>
    </xf>
    <xf numFmtId="9" fontId="14" fillId="0" borderId="0" xfId="0" applyNumberFormat="1" applyFont="1" applyFill="1" applyBorder="1" applyAlignment="1">
      <alignment horizontal="center" vertical="top" wrapText="1"/>
    </xf>
    <xf numFmtId="1" fontId="14" fillId="0" borderId="0" xfId="0" applyNumberFormat="1" applyFont="1" applyFill="1" applyBorder="1" applyAlignment="1">
      <alignment horizontal="center" vertical="top" wrapText="1"/>
    </xf>
    <xf numFmtId="165" fontId="17" fillId="0" borderId="0" xfId="0" applyNumberFormat="1" applyFont="1" applyFill="1" applyBorder="1" applyAlignment="1">
      <alignment horizontal="center" vertical="top" wrapText="1"/>
    </xf>
    <xf numFmtId="2" fontId="17" fillId="0" borderId="0" xfId="4" applyNumberFormat="1" applyFont="1" applyFill="1" applyBorder="1" applyAlignment="1">
      <alignment horizontal="center" vertical="top" wrapText="1"/>
    </xf>
    <xf numFmtId="165" fontId="14" fillId="0" borderId="0" xfId="0" applyNumberFormat="1" applyFont="1" applyFill="1" applyBorder="1" applyAlignment="1">
      <alignment horizontal="center" vertical="top" wrapText="1"/>
    </xf>
    <xf numFmtId="166" fontId="14" fillId="0" borderId="0" xfId="0" applyNumberFormat="1" applyFont="1" applyFill="1" applyBorder="1" applyAlignment="1">
      <alignment horizontal="center" vertical="top" wrapText="1"/>
    </xf>
    <xf numFmtId="2" fontId="14" fillId="0" borderId="0" xfId="0" applyNumberFormat="1" applyFont="1" applyFill="1" applyBorder="1" applyAlignment="1">
      <alignment horizontal="center" vertical="top" wrapText="1"/>
    </xf>
    <xf numFmtId="17" fontId="14" fillId="0" borderId="0" xfId="0" applyNumberFormat="1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vertical="top" wrapText="1"/>
    </xf>
    <xf numFmtId="17" fontId="21" fillId="0" borderId="0" xfId="0" applyNumberFormat="1" applyFont="1" applyFill="1" applyBorder="1" applyAlignment="1">
      <alignment horizontal="center" vertical="top" wrapText="1"/>
    </xf>
    <xf numFmtId="0" fontId="14" fillId="0" borderId="0" xfId="0" applyFont="1" applyFill="1" applyBorder="1"/>
    <xf numFmtId="10" fontId="14" fillId="0" borderId="0" xfId="0" applyNumberFormat="1" applyFont="1" applyFill="1" applyBorder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/>
    </xf>
    <xf numFmtId="17" fontId="14" fillId="0" borderId="0" xfId="0" applyNumberFormat="1" applyFont="1" applyFill="1" applyBorder="1" applyAlignment="1">
      <alignment horizontal="center" vertical="top" wrapText="1"/>
    </xf>
  </cellXfs>
  <cellStyles count="5">
    <cellStyle name="Hipervínculo" xfId="1" builtinId="8"/>
    <cellStyle name="Hipervínculo 2" xfId="2" xr:uid="{00000000-0005-0000-0000-000001000000}"/>
    <cellStyle name="Hyperlink" xfId="3" xr:uid="{00000000-0005-0000-0000-000002000000}"/>
    <cellStyle name="Millares" xfId="4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9526</xdr:rowOff>
    </xdr:from>
    <xdr:to>
      <xdr:col>1</xdr:col>
      <xdr:colOff>704850</xdr:colOff>
      <xdr:row>1</xdr:row>
      <xdr:rowOff>216578</xdr:rowOff>
    </xdr:to>
    <xdr:pic>
      <xdr:nvPicPr>
        <xdr:cNvPr id="1686" name="1 Imagen" descr="0-ificorp logo - copia.jpg">
          <a:extLst>
            <a:ext uri="{FF2B5EF4-FFF2-40B4-BE49-F238E27FC236}">
              <a16:creationId xmlns:a16="http://schemas.microsoft.com/office/drawing/2014/main" id="{FF25E292-A35D-4C93-5929-12FD98CB8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19101"/>
          <a:ext cx="647700" cy="207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876300</xdr:colOff>
      <xdr:row>0</xdr:row>
      <xdr:rowOff>333375</xdr:rowOff>
    </xdr:from>
    <xdr:to>
      <xdr:col>2</xdr:col>
      <xdr:colOff>2476500</xdr:colOff>
      <xdr:row>1</xdr:row>
      <xdr:rowOff>336121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B69E474-1CA7-4D2A-AE98-0377CB7BA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33375"/>
          <a:ext cx="1600200" cy="412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5"/>
  <sheetViews>
    <sheetView showGridLines="0" tabSelected="1" view="pageBreakPreview" topLeftCell="B77" zoomScaleNormal="70" zoomScaleSheetLayoutView="100" workbookViewId="0">
      <selection activeCell="C85" sqref="C85"/>
    </sheetView>
  </sheetViews>
  <sheetFormatPr baseColWidth="10" defaultRowHeight="16.5" x14ac:dyDescent="0.3"/>
  <cols>
    <col min="1" max="1" width="5.5703125" style="1" customWidth="1"/>
    <col min="2" max="2" width="42.28515625" style="6" bestFit="1" customWidth="1"/>
    <col min="3" max="3" width="39.85546875" style="2" customWidth="1"/>
    <col min="4" max="4" width="17.85546875" style="3" customWidth="1"/>
    <col min="5" max="5" width="17.7109375" style="4" customWidth="1"/>
    <col min="6" max="6" width="15.5703125" style="4" customWidth="1"/>
    <col min="7" max="7" width="15" style="2" customWidth="1"/>
    <col min="8" max="8" width="19.28515625" style="5" customWidth="1"/>
    <col min="9" max="9" width="11.42578125" style="1"/>
    <col min="10" max="16384" width="11.42578125" style="6"/>
  </cols>
  <sheetData>
    <row r="1" spans="1:9" ht="32.25" customHeight="1" x14ac:dyDescent="0.3">
      <c r="B1" s="104" t="s">
        <v>36</v>
      </c>
      <c r="C1" s="104"/>
      <c r="D1" s="73"/>
      <c r="E1" s="74"/>
      <c r="F1" s="74"/>
      <c r="G1" s="75"/>
      <c r="H1" s="76"/>
      <c r="I1" s="77"/>
    </row>
    <row r="2" spans="1:9" s="31" customFormat="1" ht="32.25" customHeight="1" x14ac:dyDescent="0.3">
      <c r="A2" s="1"/>
      <c r="B2" s="67"/>
      <c r="C2" s="67"/>
      <c r="D2" s="73"/>
      <c r="E2" s="74"/>
      <c r="F2" s="74"/>
      <c r="G2" s="75"/>
      <c r="H2" s="76"/>
      <c r="I2" s="77"/>
    </row>
    <row r="3" spans="1:9" ht="25.5" customHeight="1" x14ac:dyDescent="0.35">
      <c r="B3" s="105" t="s">
        <v>115</v>
      </c>
      <c r="C3" s="105"/>
      <c r="D3" s="73"/>
      <c r="E3" s="74"/>
      <c r="F3" s="74"/>
      <c r="G3" s="75"/>
      <c r="H3" s="76"/>
      <c r="I3" s="77"/>
    </row>
    <row r="4" spans="1:9" x14ac:dyDescent="0.3">
      <c r="B4" s="7"/>
      <c r="D4" s="74"/>
      <c r="E4" s="74"/>
      <c r="F4" s="74"/>
      <c r="G4" s="75"/>
      <c r="H4" s="76"/>
      <c r="I4" s="77"/>
    </row>
    <row r="5" spans="1:9" x14ac:dyDescent="0.3">
      <c r="B5" s="6" t="s">
        <v>15</v>
      </c>
      <c r="C5" s="8" t="s">
        <v>114</v>
      </c>
      <c r="D5" s="73"/>
      <c r="E5" s="74"/>
      <c r="F5" s="74"/>
      <c r="G5" s="75"/>
      <c r="H5" s="76"/>
      <c r="I5" s="77"/>
    </row>
    <row r="6" spans="1:9" x14ac:dyDescent="0.3">
      <c r="B6" s="6" t="s">
        <v>82</v>
      </c>
      <c r="C6" s="9">
        <v>45187</v>
      </c>
      <c r="D6" s="73"/>
      <c r="E6" s="74"/>
      <c r="F6" s="74"/>
      <c r="G6" s="75"/>
      <c r="H6" s="76"/>
      <c r="I6" s="77"/>
    </row>
    <row r="7" spans="1:9" x14ac:dyDescent="0.3">
      <c r="C7" s="9"/>
      <c r="D7" s="73"/>
      <c r="E7" s="74"/>
      <c r="F7" s="74"/>
      <c r="G7" s="75"/>
      <c r="H7" s="76"/>
      <c r="I7" s="77"/>
    </row>
    <row r="8" spans="1:9" x14ac:dyDescent="0.3">
      <c r="D8" s="73"/>
      <c r="E8" s="73"/>
      <c r="F8" s="73"/>
      <c r="G8" s="70"/>
      <c r="H8" s="76"/>
      <c r="I8" s="77"/>
    </row>
    <row r="9" spans="1:9" x14ac:dyDescent="0.3">
      <c r="B9" s="10"/>
      <c r="D9" s="73"/>
      <c r="E9" s="74"/>
      <c r="F9" s="74"/>
      <c r="G9" s="75"/>
      <c r="H9" s="76"/>
      <c r="I9" s="77"/>
    </row>
    <row r="10" spans="1:9" s="5" customFormat="1" x14ac:dyDescent="0.3">
      <c r="A10" s="3"/>
      <c r="B10" s="11" t="s">
        <v>14</v>
      </c>
      <c r="C10" s="39" t="s">
        <v>19</v>
      </c>
      <c r="D10" s="78"/>
      <c r="E10" s="78"/>
      <c r="F10" s="78"/>
      <c r="G10" s="79"/>
      <c r="H10" s="78"/>
      <c r="I10" s="79"/>
    </row>
    <row r="11" spans="1:9" x14ac:dyDescent="0.3">
      <c r="A11" s="1">
        <v>1</v>
      </c>
      <c r="B11" s="12" t="s">
        <v>13</v>
      </c>
      <c r="C11" s="40"/>
      <c r="D11" s="79"/>
      <c r="E11" s="79"/>
      <c r="F11" s="79"/>
      <c r="G11" s="79"/>
      <c r="H11" s="76"/>
      <c r="I11" s="77"/>
    </row>
    <row r="12" spans="1:9" x14ac:dyDescent="0.3">
      <c r="A12" s="1">
        <f>1+A11</f>
        <v>2</v>
      </c>
      <c r="B12" s="12" t="s">
        <v>12</v>
      </c>
      <c r="C12" s="40"/>
      <c r="D12" s="79"/>
      <c r="E12" s="79"/>
      <c r="F12" s="79"/>
      <c r="G12" s="79"/>
      <c r="H12" s="79"/>
      <c r="I12" s="79"/>
    </row>
    <row r="13" spans="1:9" ht="34.5" customHeight="1" x14ac:dyDescent="0.3">
      <c r="A13" s="1">
        <f t="shared" ref="A13:A24" si="0">1+A12</f>
        <v>3</v>
      </c>
      <c r="B13" s="12" t="s">
        <v>11</v>
      </c>
      <c r="C13" s="41" t="str">
        <f>B3</f>
        <v>Ejecutivo comercial valorizables y gestión de residuos</v>
      </c>
      <c r="D13" s="73"/>
      <c r="E13" s="73"/>
      <c r="F13" s="73"/>
      <c r="G13" s="73"/>
      <c r="H13" s="79"/>
      <c r="I13" s="79"/>
    </row>
    <row r="14" spans="1:9" x14ac:dyDescent="0.3">
      <c r="A14" s="1">
        <f t="shared" si="0"/>
        <v>4</v>
      </c>
      <c r="B14" s="12" t="s">
        <v>10</v>
      </c>
      <c r="C14" s="43"/>
      <c r="D14" s="70"/>
      <c r="E14" s="70"/>
      <c r="F14" s="70"/>
      <c r="G14" s="70"/>
      <c r="H14" s="79"/>
      <c r="I14" s="79"/>
    </row>
    <row r="15" spans="1:9" x14ac:dyDescent="0.3">
      <c r="A15" s="1">
        <f t="shared" si="0"/>
        <v>5</v>
      </c>
      <c r="B15" s="12" t="s">
        <v>9</v>
      </c>
      <c r="C15" s="41"/>
      <c r="D15" s="73"/>
      <c r="E15" s="73"/>
      <c r="F15" s="73"/>
      <c r="G15" s="73"/>
      <c r="H15" s="79"/>
      <c r="I15" s="79"/>
    </row>
    <row r="16" spans="1:9" x14ac:dyDescent="0.3">
      <c r="A16" s="1">
        <f t="shared" si="0"/>
        <v>6</v>
      </c>
      <c r="B16" s="12" t="s">
        <v>16</v>
      </c>
      <c r="C16" s="41"/>
      <c r="D16" s="73"/>
      <c r="E16" s="73"/>
      <c r="F16" s="73"/>
      <c r="G16" s="73"/>
      <c r="H16" s="79"/>
      <c r="I16" s="79"/>
    </row>
    <row r="17" spans="1:12" x14ac:dyDescent="0.3">
      <c r="A17" s="1">
        <f t="shared" si="0"/>
        <v>7</v>
      </c>
      <c r="B17" s="12" t="s">
        <v>8</v>
      </c>
      <c r="C17" s="38"/>
      <c r="D17" s="80"/>
      <c r="E17" s="80"/>
      <c r="F17" s="80"/>
      <c r="G17" s="80"/>
      <c r="H17" s="79"/>
      <c r="I17" s="79"/>
    </row>
    <row r="18" spans="1:12" x14ac:dyDescent="0.3">
      <c r="A18" s="1">
        <f t="shared" si="0"/>
        <v>8</v>
      </c>
      <c r="B18" s="12" t="s">
        <v>7</v>
      </c>
      <c r="C18" s="41"/>
      <c r="D18" s="73"/>
      <c r="E18" s="73"/>
      <c r="F18" s="73"/>
      <c r="G18" s="73"/>
      <c r="H18" s="79"/>
      <c r="I18" s="79"/>
    </row>
    <row r="19" spans="1:12" x14ac:dyDescent="0.3">
      <c r="A19" s="1">
        <f t="shared" si="0"/>
        <v>9</v>
      </c>
      <c r="B19" s="12" t="s">
        <v>6</v>
      </c>
      <c r="C19" s="41"/>
      <c r="D19" s="73"/>
      <c r="E19" s="73"/>
      <c r="F19" s="73"/>
      <c r="G19" s="73"/>
      <c r="H19" s="79"/>
      <c r="I19" s="79"/>
    </row>
    <row r="20" spans="1:12" ht="49.5" x14ac:dyDescent="0.3">
      <c r="A20" s="1">
        <f t="shared" si="0"/>
        <v>10</v>
      </c>
      <c r="B20" s="12" t="s">
        <v>43</v>
      </c>
      <c r="C20" s="41"/>
      <c r="D20" s="73"/>
      <c r="E20" s="73"/>
      <c r="F20" s="73"/>
      <c r="G20" s="73"/>
      <c r="H20" s="79"/>
      <c r="I20" s="79"/>
      <c r="L20" s="13" t="s">
        <v>24</v>
      </c>
    </row>
    <row r="21" spans="1:12" x14ac:dyDescent="0.3">
      <c r="A21" s="1">
        <f t="shared" si="0"/>
        <v>11</v>
      </c>
      <c r="B21" s="12" t="s">
        <v>5</v>
      </c>
      <c r="C21" s="41"/>
      <c r="D21" s="73"/>
      <c r="E21" s="73"/>
      <c r="F21" s="73"/>
      <c r="G21" s="73"/>
      <c r="H21" s="79"/>
      <c r="I21" s="79"/>
      <c r="L21" s="6" t="s">
        <v>2</v>
      </c>
    </row>
    <row r="22" spans="1:12" ht="33" x14ac:dyDescent="0.3">
      <c r="A22" s="1">
        <f t="shared" si="0"/>
        <v>12</v>
      </c>
      <c r="B22" s="12" t="s">
        <v>4</v>
      </c>
      <c r="C22" s="41"/>
      <c r="D22" s="73"/>
      <c r="E22" s="73"/>
      <c r="F22" s="73"/>
      <c r="G22" s="73"/>
      <c r="H22" s="79"/>
      <c r="I22" s="79"/>
    </row>
    <row r="23" spans="1:12" x14ac:dyDescent="0.3">
      <c r="A23" s="1">
        <f t="shared" si="0"/>
        <v>13</v>
      </c>
      <c r="B23" s="12" t="s">
        <v>44</v>
      </c>
      <c r="C23" s="41"/>
      <c r="D23" s="73"/>
      <c r="E23" s="73"/>
      <c r="F23" s="73"/>
      <c r="G23" s="73"/>
      <c r="H23" s="79"/>
      <c r="I23" s="79"/>
    </row>
    <row r="24" spans="1:12" ht="30" customHeight="1" x14ac:dyDescent="0.3">
      <c r="A24" s="1">
        <f t="shared" si="0"/>
        <v>14</v>
      </c>
      <c r="B24" s="12" t="s">
        <v>38</v>
      </c>
      <c r="C24" s="41"/>
      <c r="D24" s="73"/>
      <c r="E24" s="73"/>
      <c r="F24" s="73"/>
      <c r="G24" s="73"/>
      <c r="H24" s="79"/>
      <c r="I24" s="79"/>
      <c r="L24" s="6" t="s">
        <v>85</v>
      </c>
    </row>
    <row r="25" spans="1:12" ht="29.25" customHeight="1" x14ac:dyDescent="0.3">
      <c r="A25" s="1">
        <f>1+A24</f>
        <v>15</v>
      </c>
      <c r="B25" s="12" t="s">
        <v>39</v>
      </c>
      <c r="C25" s="41"/>
      <c r="D25" s="73"/>
      <c r="E25" s="73"/>
      <c r="F25" s="73"/>
      <c r="G25" s="73"/>
      <c r="H25" s="79"/>
      <c r="I25" s="79"/>
      <c r="K25" s="13">
        <v>1</v>
      </c>
      <c r="L25" s="13" t="s">
        <v>24</v>
      </c>
    </row>
    <row r="26" spans="1:12" ht="29.25" customHeight="1" x14ac:dyDescent="0.3">
      <c r="A26" s="1">
        <f>1+A25</f>
        <v>16</v>
      </c>
      <c r="B26" s="12" t="s">
        <v>45</v>
      </c>
      <c r="C26" s="41"/>
      <c r="D26" s="73"/>
      <c r="E26" s="73"/>
      <c r="F26" s="73"/>
      <c r="G26" s="73"/>
      <c r="H26" s="79"/>
      <c r="I26" s="79"/>
      <c r="K26" s="6">
        <f>K25+1</f>
        <v>2</v>
      </c>
      <c r="L26" s="6" t="s">
        <v>2</v>
      </c>
    </row>
    <row r="27" spans="1:12" ht="28.5" customHeight="1" x14ac:dyDescent="0.3">
      <c r="A27" s="1">
        <f>1+A26</f>
        <v>17</v>
      </c>
      <c r="B27" s="12" t="s">
        <v>3</v>
      </c>
      <c r="C27" s="41"/>
      <c r="D27" s="73"/>
      <c r="E27" s="73"/>
      <c r="F27" s="73"/>
      <c r="G27" s="73"/>
      <c r="H27" s="79"/>
      <c r="I27" s="79"/>
      <c r="K27" s="6">
        <f t="shared" ref="K27:K31" si="1">K26+1</f>
        <v>3</v>
      </c>
      <c r="L27" s="6" t="s">
        <v>30</v>
      </c>
    </row>
    <row r="28" spans="1:12" ht="28.5" customHeight="1" x14ac:dyDescent="0.3">
      <c r="B28" s="14" t="s">
        <v>51</v>
      </c>
      <c r="C28" s="45" t="s">
        <v>77</v>
      </c>
      <c r="D28" s="78"/>
      <c r="E28" s="78"/>
      <c r="F28" s="81"/>
      <c r="G28" s="82"/>
      <c r="H28" s="76"/>
      <c r="I28" s="77"/>
      <c r="K28" s="6">
        <f t="shared" si="1"/>
        <v>4</v>
      </c>
      <c r="L28" s="6" t="s">
        <v>25</v>
      </c>
    </row>
    <row r="29" spans="1:12" ht="30" customHeight="1" x14ac:dyDescent="0.3">
      <c r="A29" s="1">
        <f>A27+1</f>
        <v>18</v>
      </c>
      <c r="B29" s="12" t="s">
        <v>23</v>
      </c>
      <c r="C29" s="41"/>
      <c r="D29" s="73"/>
      <c r="E29" s="73"/>
      <c r="F29" s="73"/>
      <c r="G29" s="73"/>
      <c r="H29" s="73"/>
      <c r="I29" s="73"/>
      <c r="K29" s="6">
        <f t="shared" si="1"/>
        <v>5</v>
      </c>
      <c r="L29" s="6" t="s">
        <v>27</v>
      </c>
    </row>
    <row r="30" spans="1:12" x14ac:dyDescent="0.3">
      <c r="A30" s="1">
        <f t="shared" ref="A30:A34" si="2">A29+1</f>
        <v>19</v>
      </c>
      <c r="B30" s="12" t="s">
        <v>41</v>
      </c>
      <c r="C30" s="41"/>
      <c r="D30" s="73"/>
      <c r="E30" s="73"/>
      <c r="F30" s="73"/>
      <c r="G30" s="73"/>
      <c r="H30" s="73"/>
      <c r="I30" s="73"/>
      <c r="K30" s="6">
        <f t="shared" si="1"/>
        <v>6</v>
      </c>
      <c r="L30" s="6" t="s">
        <v>26</v>
      </c>
    </row>
    <row r="31" spans="1:12" ht="48.75" customHeight="1" x14ac:dyDescent="0.3">
      <c r="A31" s="1">
        <f t="shared" si="2"/>
        <v>20</v>
      </c>
      <c r="B31" s="12" t="s">
        <v>56</v>
      </c>
      <c r="C31" s="46" t="s">
        <v>2</v>
      </c>
      <c r="D31" s="73"/>
      <c r="E31" s="73"/>
      <c r="F31" s="73"/>
      <c r="G31" s="73"/>
      <c r="H31" s="73"/>
      <c r="I31" s="73"/>
      <c r="K31" s="6">
        <f t="shared" si="1"/>
        <v>7</v>
      </c>
      <c r="L31" s="6" t="s">
        <v>28</v>
      </c>
    </row>
    <row r="32" spans="1:12" ht="66" customHeight="1" x14ac:dyDescent="0.3">
      <c r="A32" s="1">
        <f>A36+1</f>
        <v>22</v>
      </c>
      <c r="B32" s="12" t="s">
        <v>60</v>
      </c>
      <c r="C32" s="41" t="s">
        <v>116</v>
      </c>
      <c r="D32" s="73"/>
      <c r="E32" s="73"/>
      <c r="F32" s="73"/>
      <c r="G32" s="73"/>
      <c r="H32" s="73"/>
      <c r="I32" s="73"/>
    </row>
    <row r="33" spans="1:12" ht="86.25" customHeight="1" x14ac:dyDescent="0.3">
      <c r="A33" s="1">
        <f t="shared" si="2"/>
        <v>23</v>
      </c>
      <c r="B33" s="12" t="s">
        <v>98</v>
      </c>
      <c r="C33" s="41"/>
      <c r="D33" s="73"/>
      <c r="E33" s="73"/>
      <c r="F33" s="73"/>
      <c r="G33" s="73"/>
      <c r="H33" s="73"/>
      <c r="I33" s="73"/>
    </row>
    <row r="34" spans="1:12" ht="34.5" customHeight="1" x14ac:dyDescent="0.3">
      <c r="A34" s="1">
        <f t="shared" si="2"/>
        <v>24</v>
      </c>
      <c r="B34" s="12" t="s">
        <v>20</v>
      </c>
      <c r="C34" s="41" t="s">
        <v>97</v>
      </c>
      <c r="D34" s="73"/>
      <c r="E34" s="73"/>
      <c r="F34" s="73"/>
      <c r="G34" s="73"/>
      <c r="H34" s="73"/>
      <c r="I34" s="73"/>
    </row>
    <row r="35" spans="1:12" s="31" customFormat="1" ht="34.5" customHeight="1" x14ac:dyDescent="0.3">
      <c r="A35" s="1"/>
      <c r="B35" s="68" t="s">
        <v>117</v>
      </c>
      <c r="C35" s="69"/>
      <c r="D35" s="73"/>
      <c r="E35" s="73"/>
      <c r="F35" s="81"/>
      <c r="G35" s="82"/>
      <c r="H35" s="76"/>
      <c r="I35" s="77"/>
    </row>
    <row r="36" spans="1:12" ht="29.25" customHeight="1" x14ac:dyDescent="0.3">
      <c r="A36" s="1">
        <f>A31+1</f>
        <v>21</v>
      </c>
      <c r="B36" s="12" t="s">
        <v>62</v>
      </c>
      <c r="C36" s="41">
        <v>30</v>
      </c>
      <c r="D36" s="73"/>
      <c r="E36" s="73"/>
      <c r="F36" s="73"/>
      <c r="G36" s="73"/>
      <c r="H36" s="73"/>
      <c r="I36" s="73"/>
      <c r="K36" s="6">
        <f>K31+1</f>
        <v>8</v>
      </c>
      <c r="L36" s="6" t="s">
        <v>29</v>
      </c>
    </row>
    <row r="37" spans="1:12" ht="30" customHeight="1" x14ac:dyDescent="0.3">
      <c r="B37" s="15" t="s">
        <v>50</v>
      </c>
      <c r="C37" s="47" t="s">
        <v>77</v>
      </c>
      <c r="D37" s="78"/>
      <c r="E37" s="78"/>
      <c r="F37" s="83"/>
      <c r="G37" s="84"/>
      <c r="H37" s="76"/>
      <c r="I37" s="77"/>
    </row>
    <row r="38" spans="1:12" x14ac:dyDescent="0.3">
      <c r="A38" s="1">
        <f>A34+1</f>
        <v>25</v>
      </c>
      <c r="B38" s="12" t="s">
        <v>17</v>
      </c>
      <c r="C38" s="41"/>
      <c r="D38" s="73"/>
      <c r="E38" s="73"/>
      <c r="F38" s="73"/>
      <c r="G38" s="73"/>
      <c r="H38" s="73"/>
      <c r="I38" s="73"/>
      <c r="L38" s="6" t="s">
        <v>86</v>
      </c>
    </row>
    <row r="39" spans="1:12" x14ac:dyDescent="0.3">
      <c r="A39" s="1">
        <f>A38+1</f>
        <v>26</v>
      </c>
      <c r="B39" s="12" t="s">
        <v>18</v>
      </c>
      <c r="C39" s="41"/>
      <c r="D39" s="73"/>
      <c r="E39" s="73"/>
      <c r="F39" s="73"/>
      <c r="G39" s="73"/>
      <c r="H39" s="73"/>
      <c r="I39" s="73"/>
      <c r="L39" s="6" t="s">
        <v>93</v>
      </c>
    </row>
    <row r="40" spans="1:12" ht="33" x14ac:dyDescent="0.3">
      <c r="A40" s="1">
        <f t="shared" ref="A40:A48" si="3">A39+1</f>
        <v>27</v>
      </c>
      <c r="B40" s="12" t="s">
        <v>57</v>
      </c>
      <c r="C40" s="46" t="s">
        <v>48</v>
      </c>
      <c r="D40" s="73"/>
      <c r="E40" s="73"/>
      <c r="F40" s="73"/>
      <c r="G40" s="73"/>
      <c r="H40" s="73"/>
      <c r="I40" s="73"/>
      <c r="L40" s="6" t="s">
        <v>47</v>
      </c>
    </row>
    <row r="41" spans="1:12" ht="60.75" customHeight="1" x14ac:dyDescent="0.3">
      <c r="A41" s="1">
        <f t="shared" si="3"/>
        <v>28</v>
      </c>
      <c r="B41" s="30" t="s">
        <v>76</v>
      </c>
      <c r="C41" s="48" t="s">
        <v>53</v>
      </c>
      <c r="D41" s="73"/>
      <c r="E41" s="73"/>
      <c r="F41" s="73"/>
      <c r="G41" s="73"/>
      <c r="H41" s="73"/>
      <c r="I41" s="73"/>
      <c r="L41" s="6" t="s">
        <v>107</v>
      </c>
    </row>
    <row r="42" spans="1:12" ht="33" x14ac:dyDescent="0.3">
      <c r="A42" s="1">
        <f t="shared" si="3"/>
        <v>29</v>
      </c>
      <c r="B42" s="12" t="s">
        <v>37</v>
      </c>
      <c r="C42" s="41"/>
      <c r="D42" s="73"/>
      <c r="E42" s="73"/>
      <c r="F42" s="73"/>
      <c r="G42" s="73"/>
      <c r="H42" s="73"/>
      <c r="I42" s="73"/>
      <c r="L42" s="6" t="s">
        <v>108</v>
      </c>
    </row>
    <row r="43" spans="1:12" ht="49.5" x14ac:dyDescent="0.3">
      <c r="A43" s="1">
        <f t="shared" si="3"/>
        <v>30</v>
      </c>
      <c r="B43" s="12" t="s">
        <v>58</v>
      </c>
      <c r="C43" s="41"/>
      <c r="D43" s="73"/>
      <c r="E43" s="73"/>
      <c r="F43" s="85"/>
      <c r="G43" s="73"/>
      <c r="H43" s="73"/>
      <c r="I43" s="73"/>
      <c r="J43" s="6">
        <v>2021</v>
      </c>
      <c r="L43" s="6" t="s">
        <v>48</v>
      </c>
    </row>
    <row r="44" spans="1:12" ht="49.5" x14ac:dyDescent="0.3">
      <c r="A44" s="1">
        <f t="shared" si="3"/>
        <v>31</v>
      </c>
      <c r="B44" s="12" t="s">
        <v>59</v>
      </c>
      <c r="C44" s="49" t="s">
        <v>28</v>
      </c>
      <c r="D44" s="73"/>
      <c r="E44" s="73"/>
      <c r="F44" s="73"/>
      <c r="G44" s="73"/>
      <c r="H44" s="73"/>
      <c r="I44" s="73"/>
    </row>
    <row r="45" spans="1:12" ht="27.75" customHeight="1" x14ac:dyDescent="0.3">
      <c r="A45" s="1">
        <f t="shared" si="3"/>
        <v>32</v>
      </c>
      <c r="B45" s="12" t="s">
        <v>40</v>
      </c>
      <c r="C45" s="41" t="s">
        <v>118</v>
      </c>
      <c r="D45" s="73"/>
      <c r="E45" s="73"/>
      <c r="F45" s="73"/>
      <c r="G45" s="73"/>
      <c r="H45" s="73"/>
      <c r="I45" s="73"/>
    </row>
    <row r="46" spans="1:12" x14ac:dyDescent="0.3">
      <c r="A46" s="1">
        <f t="shared" si="3"/>
        <v>33</v>
      </c>
      <c r="B46" s="12" t="s">
        <v>21</v>
      </c>
      <c r="C46" s="41"/>
      <c r="D46" s="73"/>
      <c r="E46" s="73"/>
      <c r="F46" s="73"/>
      <c r="G46" s="73"/>
      <c r="H46" s="73"/>
      <c r="I46" s="73"/>
    </row>
    <row r="47" spans="1:12" ht="33" x14ac:dyDescent="0.3">
      <c r="A47" s="1">
        <f t="shared" si="3"/>
        <v>34</v>
      </c>
      <c r="B47" s="12" t="s">
        <v>34</v>
      </c>
      <c r="C47" s="41"/>
      <c r="D47" s="73"/>
      <c r="E47" s="73"/>
      <c r="F47" s="86"/>
      <c r="G47" s="73"/>
      <c r="H47" s="73"/>
      <c r="I47" s="73"/>
    </row>
    <row r="48" spans="1:12" x14ac:dyDescent="0.3">
      <c r="A48" s="1">
        <f t="shared" si="3"/>
        <v>35</v>
      </c>
      <c r="B48" s="12" t="s">
        <v>22</v>
      </c>
      <c r="C48" s="41"/>
      <c r="D48" s="73"/>
      <c r="E48" s="73"/>
      <c r="F48" s="73"/>
      <c r="G48" s="73"/>
      <c r="H48" s="73"/>
      <c r="I48" s="73"/>
      <c r="L48" s="6" t="s">
        <v>84</v>
      </c>
    </row>
    <row r="49" spans="1:12" ht="69" customHeight="1" x14ac:dyDescent="0.3">
      <c r="B49" s="16" t="s">
        <v>49</v>
      </c>
      <c r="C49" s="50" t="s">
        <v>99</v>
      </c>
      <c r="D49" s="87"/>
      <c r="E49" s="78"/>
      <c r="F49" s="83"/>
      <c r="G49" s="88"/>
      <c r="H49" s="89"/>
      <c r="I49" s="90"/>
      <c r="L49" s="6" t="s">
        <v>83</v>
      </c>
    </row>
    <row r="50" spans="1:12" ht="32.25" customHeight="1" x14ac:dyDescent="0.3">
      <c r="A50" s="1">
        <f>A48+1</f>
        <v>36</v>
      </c>
      <c r="B50" s="37" t="s">
        <v>119</v>
      </c>
      <c r="C50" s="41">
        <v>10</v>
      </c>
      <c r="D50" s="73"/>
      <c r="E50" s="73"/>
      <c r="F50" s="91"/>
      <c r="G50" s="92"/>
      <c r="H50" s="73"/>
      <c r="I50" s="73"/>
      <c r="L50" s="6" t="s">
        <v>53</v>
      </c>
    </row>
    <row r="51" spans="1:12" ht="28.5" customHeight="1" x14ac:dyDescent="0.3">
      <c r="A51" s="1">
        <f>A50+1</f>
        <v>37</v>
      </c>
      <c r="B51" s="37" t="s">
        <v>120</v>
      </c>
      <c r="C51" s="41">
        <v>10</v>
      </c>
      <c r="D51" s="73"/>
      <c r="E51" s="73"/>
      <c r="F51" s="91"/>
      <c r="G51" s="92"/>
      <c r="H51" s="73"/>
      <c r="I51" s="73"/>
    </row>
    <row r="52" spans="1:12" ht="35.25" customHeight="1" x14ac:dyDescent="0.3">
      <c r="A52" s="1">
        <f>A51+1</f>
        <v>38</v>
      </c>
      <c r="B52" s="37" t="s">
        <v>121</v>
      </c>
      <c r="C52" s="41">
        <v>10</v>
      </c>
      <c r="D52" s="73"/>
      <c r="E52" s="73"/>
      <c r="F52" s="91"/>
      <c r="G52" s="92"/>
      <c r="H52" s="73"/>
      <c r="I52" s="73"/>
    </row>
    <row r="53" spans="1:12" ht="49.5" customHeight="1" x14ac:dyDescent="0.3">
      <c r="A53" s="1">
        <f>A52+1</f>
        <v>39</v>
      </c>
      <c r="B53" s="37" t="s">
        <v>122</v>
      </c>
      <c r="C53" s="41">
        <v>10</v>
      </c>
      <c r="D53" s="73"/>
      <c r="E53" s="73"/>
      <c r="F53" s="91"/>
      <c r="G53" s="92"/>
      <c r="H53" s="73"/>
      <c r="I53" s="73"/>
    </row>
    <row r="54" spans="1:12" ht="76.5" customHeight="1" x14ac:dyDescent="0.3">
      <c r="A54" s="1">
        <f>A53+1</f>
        <v>40</v>
      </c>
      <c r="B54" s="37" t="s">
        <v>123</v>
      </c>
      <c r="C54" s="41">
        <v>10</v>
      </c>
      <c r="D54" s="73"/>
      <c r="E54" s="73"/>
      <c r="F54" s="91"/>
      <c r="G54" s="92"/>
      <c r="H54" s="73"/>
      <c r="I54" s="73"/>
    </row>
    <row r="55" spans="1:12" ht="33.75" customHeight="1" x14ac:dyDescent="0.3">
      <c r="B55" s="33" t="s">
        <v>54</v>
      </c>
      <c r="C55" s="51" t="s">
        <v>77</v>
      </c>
      <c r="D55" s="78"/>
      <c r="E55" s="78"/>
      <c r="F55" s="93"/>
      <c r="G55" s="94"/>
      <c r="H55" s="76"/>
      <c r="I55" s="77"/>
    </row>
    <row r="56" spans="1:12" ht="33" x14ac:dyDescent="0.3">
      <c r="A56" s="1">
        <f>A54+1</f>
        <v>41</v>
      </c>
      <c r="B56" s="18" t="s">
        <v>35</v>
      </c>
      <c r="C56" s="52">
        <v>4</v>
      </c>
      <c r="D56" s="73"/>
      <c r="E56" s="73"/>
      <c r="F56" s="95"/>
      <c r="G56" s="96"/>
      <c r="H56" s="73"/>
      <c r="I56" s="73"/>
      <c r="L56" s="7" t="s">
        <v>104</v>
      </c>
    </row>
    <row r="57" spans="1:12" ht="33" x14ac:dyDescent="0.3">
      <c r="A57" s="1">
        <f>A56+1</f>
        <v>42</v>
      </c>
      <c r="B57" s="19" t="s">
        <v>33</v>
      </c>
      <c r="C57" s="53" t="s">
        <v>42</v>
      </c>
      <c r="D57" s="73"/>
      <c r="E57" s="97"/>
      <c r="F57" s="95"/>
      <c r="G57" s="96"/>
      <c r="H57" s="73"/>
      <c r="I57" s="73"/>
      <c r="L57" s="31" t="s">
        <v>74</v>
      </c>
    </row>
    <row r="58" spans="1:12" s="21" customFormat="1" x14ac:dyDescent="0.25">
      <c r="A58" s="1">
        <f>A57+1</f>
        <v>43</v>
      </c>
      <c r="B58" s="20" t="s">
        <v>100</v>
      </c>
      <c r="C58" s="44"/>
      <c r="D58" s="71"/>
      <c r="E58" s="73"/>
      <c r="F58" s="73"/>
      <c r="G58" s="73"/>
      <c r="H58" s="97"/>
      <c r="I58" s="73"/>
      <c r="L58" s="21" t="s">
        <v>103</v>
      </c>
    </row>
    <row r="59" spans="1:12" s="32" customFormat="1" x14ac:dyDescent="0.25">
      <c r="A59" s="1"/>
      <c r="B59" s="20" t="s">
        <v>101</v>
      </c>
      <c r="C59" s="44"/>
      <c r="D59" s="71"/>
      <c r="E59" s="73"/>
      <c r="F59" s="73"/>
      <c r="G59" s="73"/>
      <c r="H59" s="97"/>
      <c r="I59" s="73"/>
      <c r="L59" s="32" t="s">
        <v>75</v>
      </c>
    </row>
    <row r="60" spans="1:12" s="31" customFormat="1" ht="50.25" customHeight="1" x14ac:dyDescent="0.3">
      <c r="A60" s="1"/>
      <c r="B60" s="20" t="s">
        <v>124</v>
      </c>
      <c r="C60" s="72"/>
      <c r="D60" s="73"/>
      <c r="E60" s="73"/>
      <c r="F60" s="95"/>
      <c r="G60" s="73"/>
      <c r="H60" s="73"/>
      <c r="I60" s="73"/>
    </row>
    <row r="61" spans="1:12" x14ac:dyDescent="0.3">
      <c r="A61" s="1">
        <f>A58+1</f>
        <v>44</v>
      </c>
      <c r="B61" s="22" t="s">
        <v>31</v>
      </c>
      <c r="C61" s="54">
        <v>44544</v>
      </c>
      <c r="D61" s="71"/>
      <c r="E61" s="71"/>
      <c r="F61" s="73"/>
      <c r="G61" s="73"/>
      <c r="H61" s="73"/>
      <c r="I61" s="73"/>
      <c r="L61" s="32" t="s">
        <v>88</v>
      </c>
    </row>
    <row r="62" spans="1:12" x14ac:dyDescent="0.3">
      <c r="A62" s="1">
        <f>A61+1</f>
        <v>45</v>
      </c>
      <c r="B62" s="22" t="s">
        <v>32</v>
      </c>
      <c r="C62" s="54">
        <v>45044</v>
      </c>
      <c r="D62" s="71"/>
      <c r="E62" s="71"/>
      <c r="F62" s="73"/>
      <c r="G62" s="73"/>
      <c r="H62" s="73"/>
      <c r="I62" s="73"/>
    </row>
    <row r="63" spans="1:12" s="31" customFormat="1" ht="33.75" customHeight="1" x14ac:dyDescent="0.3">
      <c r="A63" s="1"/>
      <c r="B63" s="22" t="s">
        <v>32</v>
      </c>
      <c r="C63" s="55" t="s">
        <v>104</v>
      </c>
      <c r="D63" s="106"/>
      <c r="E63" s="106"/>
      <c r="F63" s="95"/>
      <c r="G63" s="96"/>
      <c r="H63" s="71"/>
      <c r="I63" s="99"/>
    </row>
    <row r="64" spans="1:12" s="31" customFormat="1" ht="33.75" customHeight="1" x14ac:dyDescent="0.3">
      <c r="A64" s="1"/>
      <c r="B64" s="22" t="s">
        <v>102</v>
      </c>
      <c r="C64" s="72"/>
      <c r="D64" s="71"/>
      <c r="E64" s="71"/>
      <c r="F64" s="95"/>
      <c r="G64" s="96"/>
      <c r="H64" s="71"/>
      <c r="I64" s="99"/>
    </row>
    <row r="65" spans="1:9" s="31" customFormat="1" x14ac:dyDescent="0.3">
      <c r="A65" s="1"/>
      <c r="B65" s="22" t="s">
        <v>63</v>
      </c>
      <c r="C65" s="42"/>
      <c r="D65" s="100"/>
      <c r="E65" s="73"/>
      <c r="F65" s="73"/>
      <c r="G65" s="73"/>
      <c r="H65" s="73"/>
      <c r="I65" s="73"/>
    </row>
    <row r="66" spans="1:9" s="31" customFormat="1" x14ac:dyDescent="0.3">
      <c r="A66" s="1"/>
      <c r="B66" s="22" t="s">
        <v>64</v>
      </c>
      <c r="C66" s="57"/>
      <c r="D66" s="101"/>
      <c r="E66" s="73"/>
      <c r="F66" s="73"/>
      <c r="G66" s="73"/>
      <c r="H66" s="73"/>
      <c r="I66" s="73"/>
    </row>
    <row r="67" spans="1:9" s="31" customFormat="1" x14ac:dyDescent="0.3">
      <c r="A67" s="1"/>
      <c r="B67" s="22" t="s">
        <v>65</v>
      </c>
      <c r="C67" s="57"/>
      <c r="D67" s="101"/>
      <c r="E67" s="73"/>
      <c r="F67" s="73"/>
      <c r="G67" s="73"/>
      <c r="H67" s="73"/>
      <c r="I67" s="73"/>
    </row>
    <row r="68" spans="1:9" s="31" customFormat="1" x14ac:dyDescent="0.3">
      <c r="A68" s="1"/>
      <c r="B68" s="22" t="s">
        <v>87</v>
      </c>
      <c r="C68" s="42"/>
      <c r="D68" s="101"/>
      <c r="E68" s="73"/>
      <c r="F68" s="73"/>
      <c r="G68" s="73"/>
      <c r="H68" s="73"/>
      <c r="I68" s="73"/>
    </row>
    <row r="69" spans="1:9" s="31" customFormat="1" ht="7.5" customHeight="1" x14ac:dyDescent="0.3">
      <c r="A69" s="1"/>
      <c r="B69" s="36"/>
      <c r="C69" s="60"/>
      <c r="D69" s="101"/>
      <c r="E69" s="73"/>
      <c r="F69" s="73"/>
      <c r="G69" s="73"/>
      <c r="H69" s="73"/>
      <c r="I69" s="73"/>
    </row>
    <row r="70" spans="1:9" ht="16.5" customHeight="1" x14ac:dyDescent="0.3">
      <c r="A70" s="1">
        <f>A62+1</f>
        <v>46</v>
      </c>
      <c r="B70" s="20" t="s">
        <v>109</v>
      </c>
      <c r="C70" s="72"/>
      <c r="D70" s="73"/>
      <c r="E70" s="73"/>
      <c r="F70" s="95"/>
      <c r="G70" s="73"/>
      <c r="H70" s="73"/>
      <c r="I70" s="73"/>
    </row>
    <row r="71" spans="1:9" s="31" customFormat="1" ht="16.5" customHeight="1" x14ac:dyDescent="0.3">
      <c r="A71" s="1"/>
      <c r="B71" s="20" t="s">
        <v>110</v>
      </c>
      <c r="C71" s="72"/>
      <c r="D71" s="73"/>
      <c r="E71" s="73"/>
      <c r="F71" s="95"/>
      <c r="G71" s="73"/>
      <c r="H71" s="73"/>
      <c r="I71" s="73"/>
    </row>
    <row r="72" spans="1:9" s="31" customFormat="1" ht="50.25" customHeight="1" x14ac:dyDescent="0.3">
      <c r="A72" s="1"/>
      <c r="B72" s="20" t="s">
        <v>124</v>
      </c>
      <c r="C72" s="72"/>
      <c r="D72" s="73"/>
      <c r="E72" s="73"/>
      <c r="F72" s="95"/>
      <c r="G72" s="73"/>
      <c r="H72" s="73"/>
      <c r="I72" s="73"/>
    </row>
    <row r="73" spans="1:9" x14ac:dyDescent="0.3">
      <c r="A73" s="1">
        <f>A70+1</f>
        <v>47</v>
      </c>
      <c r="B73" s="22" t="s">
        <v>31</v>
      </c>
      <c r="C73" s="54">
        <v>43134</v>
      </c>
      <c r="D73" s="71"/>
      <c r="E73" s="73"/>
      <c r="F73" s="95"/>
      <c r="G73" s="73"/>
      <c r="H73" s="73"/>
      <c r="I73" s="73"/>
    </row>
    <row r="74" spans="1:9" x14ac:dyDescent="0.3">
      <c r="A74" s="1">
        <f>A73+1</f>
        <v>48</v>
      </c>
      <c r="B74" s="22" t="s">
        <v>32</v>
      </c>
      <c r="C74" s="54">
        <v>44416</v>
      </c>
      <c r="D74" s="71"/>
      <c r="E74" s="73"/>
      <c r="F74" s="95"/>
      <c r="G74" s="73"/>
      <c r="H74" s="73"/>
      <c r="I74" s="73"/>
    </row>
    <row r="75" spans="1:9" s="31" customFormat="1" x14ac:dyDescent="0.3">
      <c r="A75" s="1"/>
      <c r="B75" s="22" t="s">
        <v>81</v>
      </c>
      <c r="C75" s="55" t="s">
        <v>104</v>
      </c>
      <c r="D75" s="106"/>
      <c r="E75" s="106"/>
      <c r="F75" s="95"/>
      <c r="G75" s="96"/>
      <c r="H75" s="71"/>
      <c r="I75" s="99"/>
    </row>
    <row r="76" spans="1:9" s="31" customFormat="1" x14ac:dyDescent="0.3">
      <c r="A76" s="1"/>
      <c r="B76" s="22" t="s">
        <v>102</v>
      </c>
      <c r="C76" s="72"/>
      <c r="D76" s="71"/>
      <c r="E76" s="71"/>
      <c r="F76" s="95"/>
      <c r="G76" s="96"/>
      <c r="H76" s="71"/>
      <c r="I76" s="99"/>
    </row>
    <row r="77" spans="1:9" s="31" customFormat="1" x14ac:dyDescent="0.3">
      <c r="A77" s="1"/>
      <c r="B77" s="22" t="s">
        <v>63</v>
      </c>
      <c r="C77" s="56"/>
      <c r="D77" s="71"/>
      <c r="E77" s="73"/>
      <c r="F77" s="95"/>
      <c r="G77" s="73"/>
      <c r="H77" s="73"/>
      <c r="I77" s="73"/>
    </row>
    <row r="78" spans="1:9" s="31" customFormat="1" x14ac:dyDescent="0.3">
      <c r="A78" s="1"/>
      <c r="B78" s="22" t="s">
        <v>64</v>
      </c>
      <c r="C78" s="56"/>
      <c r="D78" s="71"/>
      <c r="E78" s="73"/>
      <c r="F78" s="95"/>
      <c r="G78" s="73"/>
      <c r="H78" s="73"/>
      <c r="I78" s="73"/>
    </row>
    <row r="79" spans="1:9" s="31" customFormat="1" x14ac:dyDescent="0.3">
      <c r="A79" s="1"/>
      <c r="B79" s="22" t="s">
        <v>65</v>
      </c>
      <c r="C79" s="58"/>
      <c r="D79" s="71"/>
      <c r="E79" s="73"/>
      <c r="F79" s="95"/>
      <c r="G79" s="73"/>
      <c r="H79" s="73"/>
      <c r="I79" s="73"/>
    </row>
    <row r="80" spans="1:9" s="31" customFormat="1" x14ac:dyDescent="0.3">
      <c r="A80" s="1"/>
      <c r="B80" s="22" t="s">
        <v>87</v>
      </c>
      <c r="C80" s="59"/>
      <c r="D80" s="101"/>
      <c r="E80" s="73"/>
      <c r="F80" s="73"/>
      <c r="G80" s="73"/>
      <c r="H80" s="73"/>
      <c r="I80" s="73"/>
    </row>
    <row r="81" spans="1:12" s="31" customFormat="1" ht="7.5" customHeight="1" x14ac:dyDescent="0.3">
      <c r="A81" s="1"/>
      <c r="B81" s="36"/>
      <c r="C81" s="60"/>
      <c r="D81" s="101"/>
      <c r="E81" s="73"/>
      <c r="F81" s="73"/>
      <c r="G81" s="73"/>
      <c r="H81" s="73"/>
      <c r="I81" s="73"/>
    </row>
    <row r="82" spans="1:12" s="31" customFormat="1" ht="18" customHeight="1" x14ac:dyDescent="0.3">
      <c r="A82" s="1"/>
      <c r="B82" s="20" t="s">
        <v>111</v>
      </c>
      <c r="C82" s="44"/>
      <c r="D82" s="101"/>
      <c r="E82" s="73"/>
      <c r="F82" s="73"/>
      <c r="G82" s="73"/>
      <c r="H82" s="73"/>
      <c r="I82" s="73"/>
    </row>
    <row r="83" spans="1:12" x14ac:dyDescent="0.3">
      <c r="A83" s="1">
        <f>A74+1</f>
        <v>49</v>
      </c>
      <c r="B83" s="20" t="s">
        <v>112</v>
      </c>
      <c r="C83" s="44"/>
      <c r="D83" s="71"/>
      <c r="E83" s="73"/>
      <c r="F83" s="95"/>
      <c r="G83" s="73"/>
      <c r="H83" s="73"/>
      <c r="I83" s="73"/>
    </row>
    <row r="84" spans="1:12" s="31" customFormat="1" x14ac:dyDescent="0.3">
      <c r="A84" s="1"/>
      <c r="B84" s="20" t="s">
        <v>124</v>
      </c>
      <c r="C84" s="44"/>
      <c r="D84" s="98"/>
      <c r="E84" s="73"/>
      <c r="F84" s="95"/>
      <c r="G84" s="73"/>
      <c r="H84" s="73"/>
      <c r="I84" s="73"/>
    </row>
    <row r="85" spans="1:12" s="31" customFormat="1" x14ac:dyDescent="0.3">
      <c r="A85" s="1"/>
      <c r="B85" s="22" t="s">
        <v>31</v>
      </c>
      <c r="C85" s="54">
        <v>43320</v>
      </c>
      <c r="D85" s="73"/>
      <c r="E85" s="73"/>
      <c r="F85" s="95"/>
      <c r="G85" s="73"/>
      <c r="H85" s="73"/>
      <c r="I85" s="73"/>
    </row>
    <row r="86" spans="1:12" x14ac:dyDescent="0.3">
      <c r="A86" s="1">
        <f>A85+1</f>
        <v>1</v>
      </c>
      <c r="B86" s="22" t="s">
        <v>32</v>
      </c>
      <c r="C86" s="54">
        <v>43320</v>
      </c>
      <c r="D86" s="71"/>
      <c r="E86" s="73"/>
      <c r="F86" s="95"/>
      <c r="G86" s="73"/>
      <c r="H86" s="73"/>
      <c r="I86" s="73"/>
    </row>
    <row r="87" spans="1:12" s="31" customFormat="1" ht="26.25" customHeight="1" x14ac:dyDescent="0.3">
      <c r="A87" s="1"/>
      <c r="B87" s="22" t="s">
        <v>81</v>
      </c>
      <c r="C87" s="55" t="s">
        <v>104</v>
      </c>
      <c r="D87" s="71"/>
      <c r="E87" s="102"/>
      <c r="F87" s="95"/>
      <c r="G87" s="96"/>
      <c r="H87" s="71"/>
      <c r="I87" s="99"/>
    </row>
    <row r="88" spans="1:12" s="31" customFormat="1" ht="26.25" customHeight="1" x14ac:dyDescent="0.3">
      <c r="A88" s="1"/>
      <c r="B88" s="22" t="s">
        <v>102</v>
      </c>
      <c r="C88" s="72"/>
      <c r="D88" s="71"/>
      <c r="E88" s="102"/>
      <c r="F88" s="95"/>
      <c r="G88" s="96"/>
      <c r="H88" s="71"/>
      <c r="I88" s="99"/>
    </row>
    <row r="89" spans="1:12" s="31" customFormat="1" x14ac:dyDescent="0.3">
      <c r="A89" s="1"/>
      <c r="B89" s="22" t="s">
        <v>63</v>
      </c>
      <c r="C89" s="56"/>
      <c r="D89" s="71"/>
      <c r="E89" s="73"/>
      <c r="F89" s="95"/>
      <c r="G89" s="73"/>
      <c r="H89" s="73"/>
      <c r="I89" s="99"/>
    </row>
    <row r="90" spans="1:12" s="31" customFormat="1" x14ac:dyDescent="0.3">
      <c r="A90" s="1"/>
      <c r="B90" s="22" t="s">
        <v>64</v>
      </c>
      <c r="C90" s="56"/>
      <c r="D90" s="71"/>
      <c r="E90" s="73"/>
      <c r="F90" s="95"/>
      <c r="G90" s="73"/>
      <c r="H90" s="73"/>
      <c r="I90" s="73"/>
    </row>
    <row r="91" spans="1:12" s="31" customFormat="1" x14ac:dyDescent="0.3">
      <c r="A91" s="1"/>
      <c r="B91" s="22" t="s">
        <v>65</v>
      </c>
      <c r="C91" s="58"/>
      <c r="D91" s="71"/>
      <c r="E91" s="73"/>
      <c r="F91" s="95"/>
      <c r="G91" s="73"/>
      <c r="H91" s="73"/>
      <c r="I91" s="73"/>
    </row>
    <row r="92" spans="1:12" s="31" customFormat="1" ht="33" x14ac:dyDescent="0.3">
      <c r="A92" s="1"/>
      <c r="B92" s="22" t="s">
        <v>87</v>
      </c>
      <c r="C92" s="59"/>
      <c r="D92" s="101"/>
      <c r="E92" s="73"/>
      <c r="F92" s="73"/>
      <c r="G92" s="73"/>
      <c r="H92" s="73"/>
      <c r="I92" s="73"/>
      <c r="J92" s="35" t="s">
        <v>89</v>
      </c>
    </row>
    <row r="93" spans="1:12" ht="70.5" customHeight="1" x14ac:dyDescent="0.3">
      <c r="B93" s="34" t="s">
        <v>61</v>
      </c>
      <c r="C93" s="61" t="s">
        <v>105</v>
      </c>
      <c r="D93" s="78"/>
      <c r="E93" s="78"/>
      <c r="F93" s="81"/>
      <c r="G93" s="94"/>
      <c r="H93" s="76"/>
      <c r="I93" s="77"/>
      <c r="J93" s="6">
        <f>COUNT(F94:F99)</f>
        <v>0</v>
      </c>
    </row>
    <row r="94" spans="1:12" s="31" customFormat="1" ht="35.25" customHeight="1" x14ac:dyDescent="0.3">
      <c r="A94" s="1"/>
      <c r="B94" s="18" t="s">
        <v>72</v>
      </c>
      <c r="C94" s="53" t="s">
        <v>70</v>
      </c>
      <c r="D94" s="73"/>
      <c r="E94" s="73"/>
      <c r="F94" s="103"/>
      <c r="G94" s="97"/>
      <c r="H94" s="73"/>
      <c r="I94" s="73"/>
      <c r="L94" s="31" t="s">
        <v>66</v>
      </c>
    </row>
    <row r="95" spans="1:12" ht="49.5" customHeight="1" x14ac:dyDescent="0.3">
      <c r="A95" s="1">
        <f>A100+1</f>
        <v>3</v>
      </c>
      <c r="B95" s="18" t="s">
        <v>127</v>
      </c>
      <c r="C95" s="62">
        <v>10</v>
      </c>
      <c r="D95" s="73"/>
      <c r="E95" s="73"/>
      <c r="F95" s="103"/>
      <c r="G95" s="97"/>
      <c r="H95" s="73"/>
      <c r="I95" s="73"/>
      <c r="L95" s="6" t="s">
        <v>67</v>
      </c>
    </row>
    <row r="96" spans="1:12" ht="33.75" customHeight="1" x14ac:dyDescent="0.3">
      <c r="A96" s="1">
        <f>A100+1</f>
        <v>3</v>
      </c>
      <c r="B96" s="18" t="s">
        <v>126</v>
      </c>
      <c r="C96" s="62">
        <v>10</v>
      </c>
      <c r="D96" s="73"/>
      <c r="E96" s="73"/>
      <c r="F96" s="103"/>
      <c r="G96" s="97"/>
      <c r="H96" s="73"/>
      <c r="I96" s="73"/>
      <c r="L96" s="6" t="s">
        <v>68</v>
      </c>
    </row>
    <row r="97" spans="1:12" ht="33" x14ac:dyDescent="0.3">
      <c r="A97" s="1">
        <f>A95+1</f>
        <v>4</v>
      </c>
      <c r="B97" s="18" t="s">
        <v>128</v>
      </c>
      <c r="C97" s="62">
        <v>10</v>
      </c>
      <c r="D97" s="73"/>
      <c r="E97" s="73"/>
      <c r="F97" s="103"/>
      <c r="G97" s="97"/>
      <c r="H97" s="73"/>
      <c r="I97" s="73"/>
      <c r="L97" s="6" t="s">
        <v>69</v>
      </c>
    </row>
    <row r="98" spans="1:12" ht="33" customHeight="1" x14ac:dyDescent="0.3">
      <c r="A98" s="1">
        <f>A97+1</f>
        <v>5</v>
      </c>
      <c r="B98" s="18" t="s">
        <v>125</v>
      </c>
      <c r="C98" s="62">
        <v>10</v>
      </c>
      <c r="D98" s="73"/>
      <c r="E98" s="73"/>
      <c r="F98" s="103"/>
      <c r="G98" s="97"/>
      <c r="H98" s="73"/>
      <c r="I98" s="73"/>
      <c r="L98" s="6" t="s">
        <v>70</v>
      </c>
    </row>
    <row r="99" spans="1:12" x14ac:dyDescent="0.3">
      <c r="A99" s="1">
        <f>A98+1</f>
        <v>6</v>
      </c>
      <c r="B99" s="18" t="s">
        <v>129</v>
      </c>
      <c r="C99" s="62">
        <v>10</v>
      </c>
      <c r="D99" s="73"/>
      <c r="E99" s="73"/>
      <c r="F99" s="103"/>
      <c r="G99" s="97"/>
      <c r="H99" s="73"/>
      <c r="I99" s="73"/>
      <c r="L99" s="6" t="s">
        <v>71</v>
      </c>
    </row>
    <row r="100" spans="1:12" ht="33" x14ac:dyDescent="0.3">
      <c r="A100" s="1">
        <f>A86+1</f>
        <v>2</v>
      </c>
      <c r="B100" s="18" t="s">
        <v>79</v>
      </c>
      <c r="C100" s="52">
        <v>5</v>
      </c>
      <c r="D100" s="73"/>
      <c r="E100" s="73"/>
      <c r="F100" s="103"/>
      <c r="G100" s="97"/>
      <c r="H100" s="73"/>
      <c r="I100" s="73"/>
      <c r="J100" s="6">
        <f>F100*D100</f>
        <v>0</v>
      </c>
      <c r="L100" s="7" t="s">
        <v>73</v>
      </c>
    </row>
    <row r="101" spans="1:12" s="31" customFormat="1" ht="33" x14ac:dyDescent="0.3">
      <c r="A101" s="1"/>
      <c r="B101" s="18" t="s">
        <v>78</v>
      </c>
      <c r="C101" s="52">
        <v>5</v>
      </c>
      <c r="D101" s="73"/>
      <c r="E101" s="73"/>
      <c r="F101" s="103"/>
      <c r="G101" s="97"/>
      <c r="H101" s="73"/>
      <c r="I101" s="73"/>
      <c r="L101" s="31" t="s">
        <v>94</v>
      </c>
    </row>
    <row r="102" spans="1:12" ht="33.75" customHeight="1" x14ac:dyDescent="0.3">
      <c r="B102" s="17" t="s">
        <v>55</v>
      </c>
      <c r="C102" s="63" t="s">
        <v>96</v>
      </c>
      <c r="D102" s="78"/>
      <c r="E102" s="78"/>
      <c r="F102" s="93"/>
      <c r="G102" s="94"/>
      <c r="H102" s="76"/>
      <c r="I102" s="77"/>
    </row>
    <row r="103" spans="1:12" ht="57.75" customHeight="1" x14ac:dyDescent="0.3">
      <c r="A103" s="1">
        <f>A86+1</f>
        <v>2</v>
      </c>
      <c r="B103" s="23" t="s">
        <v>80</v>
      </c>
      <c r="C103" s="64">
        <v>4100</v>
      </c>
      <c r="D103" s="73"/>
      <c r="E103" s="73"/>
      <c r="F103" s="95"/>
      <c r="G103" s="73"/>
      <c r="H103" s="79"/>
      <c r="I103" s="79"/>
      <c r="J103" s="6">
        <f>D103*0.3</f>
        <v>0</v>
      </c>
    </row>
    <row r="104" spans="1:12" ht="28.5" customHeight="1" x14ac:dyDescent="0.3">
      <c r="A104" s="1">
        <f>A103+1</f>
        <v>3</v>
      </c>
      <c r="B104" s="12"/>
      <c r="C104" s="41"/>
      <c r="D104" s="73"/>
      <c r="E104" s="73"/>
      <c r="F104" s="95"/>
      <c r="G104" s="73"/>
      <c r="H104" s="79"/>
      <c r="I104" s="79"/>
    </row>
    <row r="105" spans="1:12" ht="28.5" customHeight="1" x14ac:dyDescent="0.3">
      <c r="A105" s="1">
        <f>A104+1</f>
        <v>4</v>
      </c>
      <c r="B105" s="12"/>
      <c r="C105" s="41"/>
      <c r="D105" s="73"/>
      <c r="E105" s="73"/>
      <c r="F105" s="95"/>
      <c r="G105" s="73"/>
      <c r="H105" s="79"/>
      <c r="I105" s="79"/>
    </row>
    <row r="106" spans="1:12" ht="63" x14ac:dyDescent="0.3">
      <c r="B106" s="24" t="s">
        <v>52</v>
      </c>
      <c r="C106" s="65" t="s">
        <v>113</v>
      </c>
      <c r="D106" s="78"/>
      <c r="E106" s="78"/>
      <c r="F106" s="81"/>
      <c r="G106" s="82"/>
      <c r="H106" s="76"/>
      <c r="I106" s="77"/>
    </row>
    <row r="107" spans="1:12" x14ac:dyDescent="0.3">
      <c r="A107" s="1">
        <f>A105+1</f>
        <v>5</v>
      </c>
      <c r="B107" s="12" t="s">
        <v>130</v>
      </c>
      <c r="C107" s="41">
        <v>10</v>
      </c>
      <c r="D107" s="73"/>
      <c r="E107" s="73"/>
      <c r="F107" s="103"/>
      <c r="G107" s="97"/>
      <c r="H107" s="76"/>
      <c r="I107" s="77"/>
    </row>
    <row r="108" spans="1:12" x14ac:dyDescent="0.3">
      <c r="A108" s="1">
        <f>A107+1</f>
        <v>6</v>
      </c>
      <c r="B108" s="12" t="s">
        <v>106</v>
      </c>
      <c r="C108" s="41">
        <v>10</v>
      </c>
      <c r="D108" s="73"/>
      <c r="E108" s="73"/>
      <c r="F108" s="103"/>
      <c r="G108" s="97"/>
      <c r="H108" s="76"/>
      <c r="I108" s="77"/>
    </row>
    <row r="109" spans="1:12" s="31" customFormat="1" x14ac:dyDescent="0.3">
      <c r="A109" s="1">
        <v>57</v>
      </c>
      <c r="B109" s="12"/>
      <c r="C109" s="41"/>
      <c r="D109" s="73"/>
      <c r="E109" s="73"/>
      <c r="F109" s="103"/>
      <c r="G109" s="97"/>
      <c r="H109" s="76"/>
      <c r="I109" s="77"/>
      <c r="K109" s="31" t="s">
        <v>92</v>
      </c>
    </row>
    <row r="110" spans="1:12" ht="119.25" customHeight="1" x14ac:dyDescent="0.3">
      <c r="A110" s="1">
        <v>58</v>
      </c>
      <c r="B110" s="12" t="s">
        <v>95</v>
      </c>
      <c r="C110" s="49" t="s">
        <v>91</v>
      </c>
      <c r="D110" s="73"/>
      <c r="E110" s="73"/>
      <c r="F110" s="103"/>
      <c r="G110" s="97"/>
      <c r="H110" s="76"/>
      <c r="I110" s="77"/>
      <c r="K110" s="6" t="s">
        <v>90</v>
      </c>
    </row>
    <row r="111" spans="1:12" ht="33" x14ac:dyDescent="0.3">
      <c r="A111" s="1">
        <v>59</v>
      </c>
      <c r="B111" s="25" t="s">
        <v>1</v>
      </c>
      <c r="C111" s="66"/>
      <c r="D111" s="78"/>
      <c r="E111" s="78"/>
      <c r="F111" s="78"/>
      <c r="G111" s="78"/>
      <c r="H111" s="76"/>
      <c r="I111" s="77"/>
      <c r="K111" s="6" t="s">
        <v>91</v>
      </c>
    </row>
    <row r="112" spans="1:12" ht="234" customHeight="1" x14ac:dyDescent="0.3">
      <c r="B112" s="26" t="s">
        <v>46</v>
      </c>
      <c r="C112" s="62"/>
      <c r="D112" s="73"/>
      <c r="E112" s="73"/>
      <c r="F112" s="73"/>
      <c r="G112" s="73"/>
      <c r="H112" s="76"/>
      <c r="I112" s="77"/>
    </row>
    <row r="113" spans="1:9" x14ac:dyDescent="0.3">
      <c r="B113" s="27" t="s">
        <v>0</v>
      </c>
      <c r="C113" s="28"/>
      <c r="D113" s="73"/>
      <c r="E113" s="74"/>
      <c r="F113" s="74"/>
      <c r="G113" s="75"/>
      <c r="H113" s="76"/>
      <c r="I113" s="84"/>
    </row>
    <row r="114" spans="1:9" s="13" customFormat="1" x14ac:dyDescent="0.25">
      <c r="A114" s="3"/>
      <c r="B114" s="3"/>
      <c r="I114" s="3"/>
    </row>
    <row r="115" spans="1:9" x14ac:dyDescent="0.3">
      <c r="B115" s="29"/>
    </row>
  </sheetData>
  <mergeCells count="4">
    <mergeCell ref="B1:C1"/>
    <mergeCell ref="B3:C3"/>
    <mergeCell ref="D63:E63"/>
    <mergeCell ref="D75:E75"/>
  </mergeCells>
  <conditionalFormatting sqref="L20:L21">
    <cfRule type="duplicateValues" dxfId="0" priority="4" stopIfTrue="1"/>
  </conditionalFormatting>
  <dataValidations count="11">
    <dataValidation type="whole" allowBlank="1" showInputMessage="1" showErrorMessage="1" sqref="C42" xr:uid="{00000000-0002-0000-0000-000000000000}">
      <formula1>1</formula1>
      <formula2>6</formula2>
    </dataValidation>
    <dataValidation type="whole" operator="greaterThanOrEqual" allowBlank="1" showInputMessage="1" showErrorMessage="1" sqref="C100:C101 C56:C57" xr:uid="{00000000-0002-0000-0000-000001000000}">
      <formula1>0</formula1>
    </dataValidation>
    <dataValidation type="list" allowBlank="1" showInputMessage="1" showErrorMessage="1" prompt="Elegir de la lista" sqref="C31" xr:uid="{00000000-0002-0000-0000-000002000000}">
      <formula1>$L$20:$L$21</formula1>
    </dataValidation>
    <dataValidation type="list" allowBlank="1" showInputMessage="1" showErrorMessage="1" prompt="Elegir de la lista" sqref="C40" xr:uid="{00000000-0002-0000-0000-000003000000}">
      <formula1>$L$38:$L$43</formula1>
    </dataValidation>
    <dataValidation type="list" allowBlank="1" showInputMessage="1" showErrorMessage="1" promptTitle="Elegir de la lista" prompt=" - " sqref="C41" xr:uid="{00000000-0002-0000-0000-000004000000}">
      <formula1>$L$48:$L$50</formula1>
    </dataValidation>
    <dataValidation type="list" allowBlank="1" showInputMessage="1" showErrorMessage="1" promptTitle="Elegir de la lista" sqref="C110" xr:uid="{00000000-0002-0000-0000-000005000000}">
      <formula1>$K$109:$K$111</formula1>
    </dataValidation>
    <dataValidation type="list" operator="greaterThanOrEqual" allowBlank="1" showInputMessage="1" showErrorMessage="1" sqref="D92 D80:D82 C63 C75 D68:D69 C87" xr:uid="{00000000-0002-0000-0000-000006000000}">
      <formula1>$L$56:$L$62</formula1>
    </dataValidation>
    <dataValidation type="list" showInputMessage="1" showErrorMessage="1" prompt="Razones finalización trabajo" sqref="C63 C87" xr:uid="{00000000-0002-0000-0000-000007000000}">
      <formula1>$L$56:$L$59</formula1>
    </dataValidation>
    <dataValidation type="list" showInputMessage="1" showErrorMessage="1" prompt="Razones finalización trabajo" sqref="C75" xr:uid="{00000000-0002-0000-0000-000008000000}">
      <formula1>$L$56:$L$62</formula1>
    </dataValidation>
    <dataValidation type="list" showInputMessage="1" showErrorMessage="1" promptTitle="Elegir de la lista" prompt="Elegir" sqref="C44" xr:uid="{00000000-0002-0000-0000-000009000000}">
      <formula1>$L$24:$L$36</formula1>
    </dataValidation>
    <dataValidation type="list" operator="greaterThanOrEqual" allowBlank="1" showInputMessage="1" showErrorMessage="1" sqref="C94" xr:uid="{00000000-0002-0000-0000-00000A000000}">
      <formula1>$L$93:$L$99</formula1>
    </dataValidation>
  </dataValidations>
  <pageMargins left="1.2" right="0.7" top="0.75" bottom="0.75" header="0.3" footer="0.3"/>
  <pageSetup scale="96" fitToHeight="0" orientation="portrait" r:id="rId1"/>
  <rowBreaks count="7" manualBreakCount="7">
    <brk id="27" max="2" man="1"/>
    <brk id="43" max="2" man="1"/>
    <brk id="54" max="2" man="1"/>
    <brk id="84" max="16383" man="1"/>
    <brk id="92" max="2" man="1"/>
    <brk id="105" max="2" man="1"/>
    <brk id="116" max="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 Resumen CV </vt:lpstr>
      <vt:lpstr>'Form Resumen CV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MIGUEL</cp:lastModifiedBy>
  <cp:lastPrinted>2023-07-11T00:58:31Z</cp:lastPrinted>
  <dcterms:created xsi:type="dcterms:W3CDTF">2017-08-15T19:45:00Z</dcterms:created>
  <dcterms:modified xsi:type="dcterms:W3CDTF">2023-10-03T14:13:26Z</dcterms:modified>
</cp:coreProperties>
</file>