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\\SERVIDOR\Users\Public\MALETIN PRINCIPAL\Selección de personal\24-0927 Jefe comercial - Tropiflor\"/>
    </mc:Choice>
  </mc:AlternateContent>
  <xr:revisionPtr revIDLastSave="0" documentId="13_ncr:1_{1CD2B930-80F3-4D5F-B9D4-881C59C6358C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Form Resumen CV " sheetId="1" r:id="rId1"/>
  </sheets>
  <definedNames>
    <definedName name="_xlnm.Print_Area" localSheetId="0">'Form Resumen CV '!$A$1:$C$115</definedName>
  </definedNames>
  <calcPr calcId="191029"/>
</workbook>
</file>

<file path=xl/calcChain.xml><?xml version="1.0" encoding="utf-8"?>
<calcChain xmlns="http://schemas.openxmlformats.org/spreadsheetml/2006/main">
  <c r="C11" i="1" l="1"/>
  <c r="K106" i="1" l="1"/>
  <c r="L24" i="1"/>
  <c r="L25" i="1" s="1"/>
  <c r="L26" i="1" s="1"/>
  <c r="L27" i="1" s="1"/>
  <c r="L28" i="1" s="1"/>
  <c r="L29" i="1" s="1"/>
  <c r="L3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A29" i="1" s="1"/>
  <c r="A39" i="1" s="1"/>
  <c r="A30" i="1" s="1"/>
  <c r="A31" i="1" s="1"/>
  <c r="A34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57" i="1" s="1"/>
  <c r="A59" i="1" s="1"/>
  <c r="A60" i="1" s="1"/>
  <c r="A61" i="1" s="1"/>
  <c r="A64" i="1" s="1"/>
  <c r="A65" i="1" s="1"/>
  <c r="A73" i="1" s="1"/>
  <c r="A76" i="1" s="1"/>
  <c r="A77" i="1" s="1"/>
  <c r="A86" i="1" s="1"/>
  <c r="A89" i="1"/>
  <c r="A106" i="1" s="1"/>
  <c r="A107" i="1" s="1"/>
  <c r="A108" i="1" s="1"/>
  <c r="A110" i="1" s="1"/>
  <c r="A111" i="1" s="1"/>
  <c r="A103" i="1" l="1"/>
  <c r="K96" i="1" l="1"/>
  <c r="K103" i="1"/>
  <c r="A98" i="1"/>
  <c r="A100" i="1" s="1"/>
  <c r="A101" i="1" s="1"/>
  <c r="A102" i="1" s="1"/>
  <c r="A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</author>
    <author>tc={5369B812-915E-419F-9468-E9C3D9CD2BA1}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MIGUEL:</t>
        </r>
        <r>
          <rPr>
            <sz val="9"/>
            <color indexed="81"/>
            <rFont val="Tahoma"/>
            <family val="2"/>
          </rPr>
          <t xml:space="preserve">
En esta columna es una valoración de las opciones.
</t>
        </r>
      </text>
    </comment>
    <comment ref="G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MIGUEL: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2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>MIGUEL:</t>
        </r>
        <r>
          <rPr>
            <sz val="10"/>
            <color indexed="81"/>
            <rFont val="Tahoma"/>
            <family val="2"/>
          </rPr>
          <t xml:space="preserve">
Los porcentajes de abajo son cuando se necesita asignar una mayor importancia a algunas variables.</t>
        </r>
      </text>
    </comment>
    <comment ref="E60" authorId="1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 años
</t>
        </r>
      </text>
    </comment>
    <comment ref="H96" authorId="0" shapeId="0" xr:uid="{00000000-0006-0000-0200-000005000000}">
      <text>
        <r>
          <rPr>
            <sz val="10"/>
            <color indexed="81"/>
            <rFont val="Tahoma"/>
            <family val="2"/>
          </rPr>
          <t xml:space="preserve">Si cumple con todo, aquí tiene que sumar max puntuación = 10
la formula en los valores de las celdas de abajo tienen que ser el porcentaje menor sobre el porcentaje total
</t>
        </r>
      </text>
    </comment>
    <comment ref="J96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MIGUEL:</t>
        </r>
        <r>
          <rPr>
            <sz val="10"/>
            <color indexed="81"/>
            <rFont val="Tahoma"/>
            <family val="2"/>
          </rPr>
          <t xml:space="preserve">
Ponderación sobre el resultado final.</t>
        </r>
      </text>
    </comment>
  </commentList>
</comments>
</file>

<file path=xl/sharedStrings.xml><?xml version="1.0" encoding="utf-8"?>
<sst xmlns="http://schemas.openxmlformats.org/spreadsheetml/2006/main" count="165" uniqueCount="139">
  <si>
    <t>COMENTARIOS ADICIONALES SOBRE SU PERSONA</t>
  </si>
  <si>
    <t>Bachiller</t>
  </si>
  <si>
    <t>Dirección domicilio</t>
  </si>
  <si>
    <t>Cantidad de personas que dependen de usted y quienes</t>
  </si>
  <si>
    <t>Estado civil</t>
  </si>
  <si>
    <t>Pais</t>
  </si>
  <si>
    <t>Lugar de nacimiento</t>
  </si>
  <si>
    <t>Correo</t>
  </si>
  <si>
    <t>Celular</t>
  </si>
  <si>
    <t>Fecha nacimiento</t>
  </si>
  <si>
    <t>Cargo</t>
  </si>
  <si>
    <t>Apellidos</t>
  </si>
  <si>
    <t>Nombres</t>
  </si>
  <si>
    <t>DATOS GENERALES</t>
  </si>
  <si>
    <t>Empresa</t>
  </si>
  <si>
    <t>Celular familiar en la misma casa</t>
  </si>
  <si>
    <t>Nombre de Instituto o universidad</t>
  </si>
  <si>
    <t>¿Qué carrera estudió o qué está estudiando?</t>
  </si>
  <si>
    <t>Respuesta del postulante</t>
  </si>
  <si>
    <t>¿Cuántos semestres ha hecho y cuántos  le faltan?</t>
  </si>
  <si>
    <t>Por qué motivo dejó la carrera?</t>
  </si>
  <si>
    <t>Colegio del que salió bachiller</t>
  </si>
  <si>
    <t>No ha terminado el colegio</t>
  </si>
  <si>
    <t>Egresado</t>
  </si>
  <si>
    <t>Licenciado</t>
  </si>
  <si>
    <t>Titulado técnico superior</t>
  </si>
  <si>
    <t>Postgrado</t>
  </si>
  <si>
    <t>Doctorado</t>
  </si>
  <si>
    <t>Universitario - Estudiante</t>
  </si>
  <si>
    <t>Fecha ingreso</t>
  </si>
  <si>
    <t>Fecha salida</t>
  </si>
  <si>
    <t>Nombre de las últimas 3 empresas donde trabajaste</t>
  </si>
  <si>
    <t>Si no ha terminado su carrera, ¿Continua estudiando? Si ó no</t>
  </si>
  <si>
    <t>Total de años que has trabajado (Escribir en número)</t>
  </si>
  <si>
    <t>EVALUACIÓN CURRICULAR</t>
  </si>
  <si>
    <t>¿Cuántos años dura su carrera? Escriba un número.</t>
  </si>
  <si>
    <t>¿Qué edad tienen sus hijos?</t>
  </si>
  <si>
    <t>¿A qué iglesia asiste?</t>
  </si>
  <si>
    <t>¿Terminó su carrera? Si ó no.</t>
  </si>
  <si>
    <t>Año egreso Bachiller. Escribir un número.</t>
  </si>
  <si>
    <t>Ciudad donde vive actualmente</t>
  </si>
  <si>
    <t>Cantidad de hijos</t>
  </si>
  <si>
    <t>¿Cuántas veces asiste a su iglesia a la semana?</t>
  </si>
  <si>
    <t>¿Qué otras fortalezas profesionales y personales tiene?</t>
  </si>
  <si>
    <t>Ingeniería comercial</t>
  </si>
  <si>
    <t>ramas afines</t>
  </si>
  <si>
    <t>Formación específica y conocimientos</t>
  </si>
  <si>
    <t>Formación superior</t>
  </si>
  <si>
    <t>Formación escolar</t>
  </si>
  <si>
    <t>Habilidades</t>
  </si>
  <si>
    <t>Título en provisión nacional</t>
  </si>
  <si>
    <t>Experiencia laboral</t>
  </si>
  <si>
    <t>Pretensión salarial</t>
  </si>
  <si>
    <r>
      <t>Nivel de formación alcanzado: (Elegir de la</t>
    </r>
    <r>
      <rPr>
        <b/>
        <sz val="11"/>
        <color indexed="8"/>
        <rFont val="Arial Narrow"/>
        <family val="2"/>
      </rPr>
      <t xml:space="preserve"> lista</t>
    </r>
    <r>
      <rPr>
        <sz val="11"/>
        <color indexed="8"/>
        <rFont val="Arial Narrow"/>
        <family val="2"/>
      </rPr>
      <t>. Poner el cursor sobre la celda de respuesta).</t>
    </r>
  </si>
  <si>
    <r>
      <t xml:space="preserve">Seleccione alguna de las opciones de carrera de </t>
    </r>
    <r>
      <rPr>
        <b/>
        <sz val="11"/>
        <color indexed="8"/>
        <rFont val="Arial Narrow"/>
        <family val="2"/>
      </rPr>
      <t>la lista</t>
    </r>
    <r>
      <rPr>
        <sz val="11"/>
        <color indexed="8"/>
        <rFont val="Arial Narrow"/>
        <family val="2"/>
      </rPr>
      <t>.</t>
    </r>
  </si>
  <si>
    <r>
      <t xml:space="preserve">¿Qué año terminó su carrera como técnico superior o licenciatura? </t>
    </r>
    <r>
      <rPr>
        <i/>
        <sz val="11"/>
        <color indexed="8"/>
        <rFont val="Arial Narrow"/>
        <family val="2"/>
      </rPr>
      <t>Si no la ha terminado no escriba nada en la casilla.</t>
    </r>
  </si>
  <si>
    <r>
      <t xml:space="preserve">Nivel de formación alcanzado: egresado, licenciado, diplomado, masterado. Elegir de la </t>
    </r>
    <r>
      <rPr>
        <b/>
        <sz val="11"/>
        <color indexed="8"/>
        <rFont val="Arial Narrow"/>
        <family val="2"/>
      </rPr>
      <t>lista</t>
    </r>
    <r>
      <rPr>
        <sz val="11"/>
        <color indexed="8"/>
        <rFont val="Arial Narrow"/>
        <family val="2"/>
      </rPr>
      <t>.</t>
    </r>
  </si>
  <si>
    <r>
      <t>¿Estuvo entre los primeros 10 mejores alumnos de su curso en el colegio?(Este dato se verificará en el colegio).</t>
    </r>
    <r>
      <rPr>
        <b/>
        <sz val="11"/>
        <color indexed="8"/>
        <rFont val="Arial Narrow"/>
        <family val="2"/>
      </rPr>
      <t xml:space="preserve"> Si ó no.</t>
    </r>
  </si>
  <si>
    <t>Experiencia en las funciones</t>
  </si>
  <si>
    <t>Edad actual (escribir número)</t>
  </si>
  <si>
    <t>Nombre de su superior</t>
  </si>
  <si>
    <t>Apellido de su superior</t>
  </si>
  <si>
    <t>Celular de su superior</t>
  </si>
  <si>
    <t>Gerente general</t>
  </si>
  <si>
    <t>gerente de área</t>
  </si>
  <si>
    <t>Subgerente</t>
  </si>
  <si>
    <t>jefe</t>
  </si>
  <si>
    <t>supervisor</t>
  </si>
  <si>
    <t>coordinador</t>
  </si>
  <si>
    <t>El cargo mas alto que ha tenido. (Elija de la lista)</t>
  </si>
  <si>
    <t>NIVEL DE SU CARGO</t>
  </si>
  <si>
    <t>Renuncia</t>
  </si>
  <si>
    <t>Reestructuración</t>
  </si>
  <si>
    <r>
      <t xml:space="preserve">¿Tiene título en provisión nacional? Elegir de la </t>
    </r>
    <r>
      <rPr>
        <b/>
        <sz val="11"/>
        <color indexed="8"/>
        <rFont val="Arial Narrow"/>
        <family val="2"/>
      </rPr>
      <t>lista</t>
    </r>
    <r>
      <rPr>
        <sz val="11"/>
        <color indexed="8"/>
        <rFont val="Arial Narrow"/>
        <family val="2"/>
      </rPr>
      <t>.</t>
    </r>
  </si>
  <si>
    <t>Responder abajo</t>
  </si>
  <si>
    <t>Pretensión salarial total ganado (antes de los descuentos de ley). Escribir un monto en Bs.</t>
  </si>
  <si>
    <t>Razón de desvinculación</t>
  </si>
  <si>
    <t>Fecha del llenado de este formulario</t>
  </si>
  <si>
    <t>SIN título en provisión nacional</t>
  </si>
  <si>
    <t>Elija el estado de su título</t>
  </si>
  <si>
    <t>Elija su nivel de formación</t>
  </si>
  <si>
    <t>Elija su carrera</t>
  </si>
  <si>
    <t>Cargo de su superior</t>
  </si>
  <si>
    <t>Cantidad de variables</t>
  </si>
  <si>
    <t>Con impedimento</t>
  </si>
  <si>
    <t>Sin impedimento</t>
  </si>
  <si>
    <t>Elegir estado legal</t>
  </si>
  <si>
    <t>Carrera no relacionada</t>
  </si>
  <si>
    <t>Elegir el nivel</t>
  </si>
  <si>
    <t>Está con impedimiento legal por una sentencia penal</t>
  </si>
  <si>
    <t>10 = dominio;                                           8 = muy bueno;                                        5 = conocimiento general;                     1 = poco conocimiento</t>
  </si>
  <si>
    <t>Escribir nombre última empresa que trabajó</t>
  </si>
  <si>
    <t>Escribir nombre última cargo en esa empresa</t>
  </si>
  <si>
    <t>Explique porque la desvinculación</t>
  </si>
  <si>
    <t>Contrato temporal</t>
  </si>
  <si>
    <t>10 = dominio;                                          8 = muy bueno;                                         5 = conocimiento general;                        1 = poco conocimiento</t>
  </si>
  <si>
    <t>Escribir nombre penúltima empresa</t>
  </si>
  <si>
    <t>Escribir cargo penúltima empresa</t>
  </si>
  <si>
    <t>Escribir nombre antepenúltima empresa</t>
  </si>
  <si>
    <t>Escribir cargo antepenúltima empresa</t>
  </si>
  <si>
    <t>10 = dominio;                                             8 = muy bueno;                                           5 = conocimiento general;                           1 = poco conocimiento</t>
  </si>
  <si>
    <t>EDAD</t>
  </si>
  <si>
    <t>Tareas que realizaba</t>
  </si>
  <si>
    <t>Admininistración de empresas</t>
  </si>
  <si>
    <t>Auditoría o Contaduría</t>
  </si>
  <si>
    <t>Escribir en las filas de abajo: Empresa y cargo en las que trabajó</t>
  </si>
  <si>
    <t>¿Cuántos reconocimientos o logros (mejor alumno) ha tenido en el colegio? Escriba un número.</t>
  </si>
  <si>
    <t>¿Cuántos reconocimientos o logros (mejor universitario) ha tenido en la universidad? Escriba un número.</t>
  </si>
  <si>
    <t>¿Cuántos reconocimientos o logros ha tenido en sus trabajos anteriores? Escriba un número.</t>
  </si>
  <si>
    <t>Mientras estaba en la univesidad, ¿trabajaba al mismo tiempo? No se toman cuenta las pasantias. Responder si ó no.</t>
  </si>
  <si>
    <t>Indique 3 logros significativos en cualquier área de tu vida (1er, 2do o 3er  puesto en calificaciónes, deportes, reconocimientos por ser mejor trabajador..)</t>
  </si>
  <si>
    <t>¿Cuántos libros de motivación has leído en tu vida?</t>
  </si>
  <si>
    <t>Cantidad de cursos presenciales o virtuales en los últimos 12 meses. Escribir un número.</t>
  </si>
  <si>
    <t>Elegir motivo desvinculación</t>
  </si>
  <si>
    <t>Despido</t>
  </si>
  <si>
    <t>Elegir cargo mas alto</t>
  </si>
  <si>
    <t>Elija el nivel de bachillerato</t>
  </si>
  <si>
    <t>Años de experiencia realizando las funciones requeridas (Escribir en número los años)</t>
  </si>
  <si>
    <t>Años de experiencia en el rubro de la empresa a la que está postulando. (Escribir en número los años).</t>
  </si>
  <si>
    <t>Escribir abajo</t>
  </si>
  <si>
    <t>Ascenso en la misma empresa</t>
  </si>
  <si>
    <t>Escribir debajo.</t>
  </si>
  <si>
    <t>Manejo de excel básico (1, 5, 8, 10)</t>
  </si>
  <si>
    <t>Sigue trabajando</t>
  </si>
  <si>
    <t>Curso de negociación</t>
  </si>
  <si>
    <t xml:space="preserve">Curso de marketing </t>
  </si>
  <si>
    <t>Experiencia en ventas de servicios, DESEABLE (1, 5, 8, 10)</t>
  </si>
  <si>
    <t>Experiencia de ventas a empresas medianas y grandes</t>
  </si>
  <si>
    <t>Experiencia en elaboración de cotizaciones con  términos de referencia</t>
  </si>
  <si>
    <t>Experiencia en uso de software de CRM de ventas (altamente DESEABLE)</t>
  </si>
  <si>
    <t>TROPIFLOR AG</t>
  </si>
  <si>
    <t>SI</t>
  </si>
  <si>
    <t>Ventas ANUALES PERSONALES realizadas en su último trabajo. Escribir el monto en bolivianos.</t>
  </si>
  <si>
    <t>Si ha sido jefe de un equipo de ventas, cuánto han sido las ventas ANUALES DEL EQUIPO en su último trabajo. Escribir el monto en bolivianos.</t>
  </si>
  <si>
    <t>Curso de presentación de ventas, identificacación de necesidades y cierre de ventas (Opciones 1, 5, 8, 10)</t>
  </si>
  <si>
    <t>Curso de manejo de redes sociales</t>
  </si>
  <si>
    <t>Curso de gerencia de ventas (planificación, control y manejo de equipo de ventas)</t>
  </si>
  <si>
    <t>Comisiones que pretende obtener mensualmente</t>
  </si>
  <si>
    <t>Jefe comercial - SC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</si>
</sst>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1540A]dd\-mmm\-yy;@"/>
    <numFmt numFmtId="166" formatCode="0.0%"/>
  </numFmts>
  <fonts count="3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Arial Narrow"/>
      <family val="2"/>
    </font>
    <font>
      <b/>
      <sz val="14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i/>
      <sz val="11"/>
      <color indexed="8"/>
      <name val="Arial Narrow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FFFF"/>
      <name val="Arial Narrow"/>
      <family val="2"/>
    </font>
    <font>
      <sz val="11"/>
      <color theme="0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Arial Narrow"/>
      <family val="2"/>
    </font>
    <font>
      <b/>
      <sz val="14"/>
      <color rgb="FFFFFFFF"/>
      <name val="Arial Narrow"/>
      <family val="2"/>
    </font>
    <font>
      <sz val="11"/>
      <color rgb="FF7F7F7F"/>
      <name val="Arial Narrow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7F7F7F"/>
      <name val="Arial"/>
      <family val="2"/>
    </font>
    <font>
      <b/>
      <sz val="18"/>
      <color theme="3"/>
      <name val="Arial Narrow"/>
      <family val="2"/>
    </font>
    <font>
      <b/>
      <sz val="20"/>
      <color theme="1"/>
      <name val="Arial Narrow"/>
      <family val="2"/>
    </font>
    <font>
      <b/>
      <u/>
      <sz val="14"/>
      <color rgb="FFFFFFFF"/>
      <name val="Arial Narrow"/>
      <family val="2"/>
    </font>
    <font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name val="Arial Narrow"/>
      <family val="2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080"/>
        <bgColor rgb="FFFF8080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rgb="FF33996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rgb="FFC0C0C0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</cellStyleXfs>
  <cellXfs count="122">
    <xf numFmtId="0" fontId="0" fillId="0" borderId="0" xfId="0"/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justify"/>
    </xf>
    <xf numFmtId="0" fontId="16" fillId="2" borderId="1" xfId="0" applyFont="1" applyFill="1" applyBorder="1" applyAlignment="1">
      <alignment horizontal="justify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20" fillId="7" borderId="5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8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21" fillId="0" borderId="2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20" fillId="9" borderId="4" xfId="0" applyFont="1" applyFill="1" applyBorder="1" applyAlignment="1">
      <alignment horizontal="left" vertical="top" wrapText="1"/>
    </xf>
    <xf numFmtId="0" fontId="16" fillId="10" borderId="2" xfId="0" applyFont="1" applyFill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8" fillId="3" borderId="4" xfId="0" applyFont="1" applyFill="1" applyBorder="1" applyAlignment="1">
      <alignment horizontal="left" vertical="top" wrapText="1"/>
    </xf>
    <xf numFmtId="0" fontId="20" fillId="11" borderId="5" xfId="0" applyFont="1" applyFill="1" applyBorder="1" applyAlignment="1">
      <alignment horizontal="left" vertical="top" wrapText="1"/>
    </xf>
    <xf numFmtId="17" fontId="21" fillId="0" borderId="3" xfId="0" applyNumberFormat="1" applyFont="1" applyBorder="1" applyAlignment="1">
      <alignment horizontal="center" vertical="top" wrapText="1"/>
    </xf>
    <xf numFmtId="0" fontId="21" fillId="12" borderId="2" xfId="0" applyFont="1" applyFill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18" fillId="14" borderId="4" xfId="0" applyFont="1" applyFill="1" applyBorder="1" applyAlignment="1">
      <alignment horizontal="left" vertical="top" wrapText="1"/>
    </xf>
    <xf numFmtId="0" fontId="28" fillId="13" borderId="5" xfId="0" applyFont="1" applyFill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17" fontId="25" fillId="0" borderId="3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12" borderId="0" xfId="0" applyFont="1" applyFill="1" applyAlignment="1">
      <alignment horizontal="center" vertical="top" wrapText="1"/>
    </xf>
    <xf numFmtId="17" fontId="24" fillId="0" borderId="3" xfId="0" applyNumberFormat="1" applyFont="1" applyBorder="1" applyAlignment="1">
      <alignment horizontal="center" vertical="top" wrapText="1"/>
    </xf>
    <xf numFmtId="0" fontId="22" fillId="10" borderId="3" xfId="0" applyFont="1" applyFill="1" applyBorder="1" applyAlignment="1">
      <alignment horizontal="center" vertical="top" wrapText="1"/>
    </xf>
    <xf numFmtId="0" fontId="31" fillId="0" borderId="2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left" vertical="top" wrapText="1"/>
    </xf>
    <xf numFmtId="2" fontId="14" fillId="0" borderId="0" xfId="0" applyNumberFormat="1" applyFont="1"/>
    <xf numFmtId="165" fontId="14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2" fillId="2" borderId="8" xfId="0" applyFont="1" applyFill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2" fillId="4" borderId="7" xfId="0" applyFont="1" applyFill="1" applyBorder="1" applyAlignment="1">
      <alignment horizontal="center" vertical="top" wrapText="1"/>
    </xf>
    <xf numFmtId="0" fontId="23" fillId="15" borderId="7" xfId="0" applyFont="1" applyFill="1" applyBorder="1" applyAlignment="1">
      <alignment horizontal="center" vertical="top" wrapText="1"/>
    </xf>
    <xf numFmtId="0" fontId="23" fillId="14" borderId="7" xfId="0" applyFont="1" applyFill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23" fillId="16" borderId="7" xfId="0" applyFont="1" applyFill="1" applyBorder="1" applyAlignment="1">
      <alignment horizontal="center" vertical="top" wrapText="1"/>
    </xf>
    <xf numFmtId="0" fontId="23" fillId="8" borderId="7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22" fillId="13" borderId="9" xfId="0" applyFont="1" applyFill="1" applyBorder="1" applyAlignment="1">
      <alignment horizontal="center" vertical="top" wrapText="1"/>
    </xf>
    <xf numFmtId="0" fontId="23" fillId="8" borderId="3" xfId="0" applyFont="1" applyFill="1" applyBorder="1" applyAlignment="1">
      <alignment horizontal="center" vertical="top" wrapText="1"/>
    </xf>
    <xf numFmtId="0" fontId="24" fillId="8" borderId="3" xfId="0" applyFont="1" applyFill="1" applyBorder="1" applyAlignment="1">
      <alignment horizontal="center" vertical="top" wrapText="1"/>
    </xf>
    <xf numFmtId="166" fontId="14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2" fillId="11" borderId="9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2" fillId="9" borderId="7" xfId="0" applyFont="1" applyFill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14" fontId="23" fillId="0" borderId="7" xfId="0" applyNumberFormat="1" applyFont="1" applyBorder="1" applyAlignment="1">
      <alignment horizontal="center" vertical="top" wrapText="1"/>
    </xf>
    <xf numFmtId="0" fontId="12" fillId="0" borderId="7" xfId="1" applyBorder="1" applyAlignment="1" applyProtection="1">
      <alignment horizontal="center" vertical="top" wrapText="1"/>
    </xf>
    <xf numFmtId="0" fontId="22" fillId="7" borderId="9" xfId="0" applyFont="1" applyFill="1" applyBorder="1" applyAlignment="1">
      <alignment horizontal="center" vertical="top" wrapText="1"/>
    </xf>
    <xf numFmtId="0" fontId="32" fillId="0" borderId="0" xfId="0" applyFont="1"/>
    <xf numFmtId="4" fontId="24" fillId="0" borderId="3" xfId="4" applyNumberFormat="1" applyFont="1" applyBorder="1" applyAlignment="1">
      <alignment horizontal="center" vertical="top" wrapText="1"/>
    </xf>
    <xf numFmtId="0" fontId="12" fillId="0" borderId="0" xfId="1" applyFill="1" applyBorder="1" applyAlignment="1" applyProtection="1">
      <alignment horizontal="center" vertical="top" wrapText="1"/>
    </xf>
    <xf numFmtId="0" fontId="24" fillId="0" borderId="11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4" fillId="0" borderId="0" xfId="0" applyFont="1" applyAlignment="1">
      <alignment horizontal="center" wrapText="1"/>
    </xf>
    <xf numFmtId="2" fontId="14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5" fontId="14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2" fontId="14" fillId="0" borderId="0" xfId="0" applyNumberFormat="1" applyFont="1" applyAlignment="1">
      <alignment horizontal="center" vertical="top" wrapText="1"/>
    </xf>
    <xf numFmtId="14" fontId="23" fillId="0" borderId="0" xfId="0" applyNumberFormat="1" applyFont="1" applyAlignment="1">
      <alignment horizontal="center" vertical="top" wrapText="1"/>
    </xf>
    <xf numFmtId="0" fontId="19" fillId="0" borderId="0" xfId="1" applyFont="1" applyFill="1" applyBorder="1" applyAlignment="1" applyProtection="1">
      <alignment horizontal="center" vertical="top" wrapText="1"/>
    </xf>
    <xf numFmtId="2" fontId="19" fillId="0" borderId="0" xfId="1" applyNumberFormat="1" applyFont="1" applyFill="1" applyBorder="1" applyAlignment="1" applyProtection="1">
      <alignment horizontal="center" vertical="top" wrapText="1"/>
    </xf>
    <xf numFmtId="9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10" fontId="14" fillId="0" borderId="0" xfId="5" applyNumberFormat="1" applyFont="1" applyFill="1" applyBorder="1" applyAlignment="1">
      <alignment horizontal="center" vertical="top" wrapText="1"/>
    </xf>
    <xf numFmtId="166" fontId="17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9" fontId="6" fillId="0" borderId="0" xfId="0" applyNumberFormat="1" applyFont="1" applyAlignment="1">
      <alignment horizontal="center" vertical="top" wrapText="1"/>
    </xf>
    <xf numFmtId="2" fontId="14" fillId="0" borderId="0" xfId="0" applyNumberFormat="1" applyFont="1" applyAlignment="1">
      <alignment horizontal="center" vertical="top"/>
    </xf>
    <xf numFmtId="9" fontId="14" fillId="0" borderId="0" xfId="5" applyFont="1" applyFill="1" applyBorder="1" applyAlignment="1">
      <alignment horizontal="center" vertical="top" wrapText="1"/>
    </xf>
    <xf numFmtId="0" fontId="14" fillId="0" borderId="0" xfId="4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2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9" fontId="14" fillId="0" borderId="0" xfId="0" applyNumberFormat="1" applyFont="1" applyAlignment="1">
      <alignment horizontal="center" vertical="top" wrapText="1"/>
    </xf>
    <xf numFmtId="2" fontId="17" fillId="0" borderId="0" xfId="4" applyNumberFormat="1" applyFont="1" applyFill="1" applyBorder="1" applyAlignment="1">
      <alignment horizontal="center" vertical="top" wrapText="1"/>
    </xf>
    <xf numFmtId="166" fontId="14" fillId="0" borderId="0" xfId="0" applyNumberFormat="1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7" fontId="25" fillId="0" borderId="0" xfId="0" applyNumberFormat="1" applyFont="1" applyAlignment="1">
      <alignment horizontal="center" vertical="top" wrapText="1"/>
    </xf>
    <xf numFmtId="17" fontId="14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17" fontId="21" fillId="0" borderId="0" xfId="0" applyNumberFormat="1" applyFont="1" applyAlignment="1">
      <alignment horizontal="center" vertical="top" wrapText="1"/>
    </xf>
    <xf numFmtId="1" fontId="25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17" fontId="24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17" fontId="6" fillId="0" borderId="0" xfId="0" applyNumberFormat="1" applyFont="1" applyAlignment="1">
      <alignment horizontal="left" vertical="top" wrapText="1"/>
    </xf>
    <xf numFmtId="10" fontId="14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wrapText="1"/>
    </xf>
    <xf numFmtId="17" fontId="14" fillId="0" borderId="0" xfId="0" applyNumberFormat="1" applyFont="1" applyAlignment="1">
      <alignment horizontal="center" vertical="top" wrapText="1"/>
    </xf>
  </cellXfs>
  <cellStyles count="7">
    <cellStyle name="Hipervínculo" xfId="1" builtinId="8"/>
    <cellStyle name="Hipervínculo 2" xfId="2" xr:uid="{00000000-0005-0000-0000-000001000000}"/>
    <cellStyle name="Hyperlink" xfId="3" xr:uid="{00000000-0005-0000-0000-000002000000}"/>
    <cellStyle name="Millares" xfId="4" builtinId="3"/>
    <cellStyle name="Normal" xfId="0" builtinId="0"/>
    <cellStyle name="Normal 2" xfId="6" xr:uid="{00000000-0005-0000-0000-000005000000}"/>
    <cellStyle name="Porcentaje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Drop" dropStyle="simple" dx="17" sel="0" val="0" widthMin="198"/>
</file>

<file path=xl/ctrlProps/ctrlProp10.xml><?xml version="1.0" encoding="utf-8"?>
<formControlPr xmlns="http://schemas.microsoft.com/office/spreadsheetml/2009/9/main" objectType="Drop" dropStyle="simple" dx="17" sel="0" val="0" widthMin="198"/>
</file>

<file path=xl/ctrlProps/ctrlProp11.xml><?xml version="1.0" encoding="utf-8"?>
<formControlPr xmlns="http://schemas.microsoft.com/office/spreadsheetml/2009/9/main" objectType="Drop" dropStyle="simple" dx="17" sel="0" val="0" widthMin="198"/>
</file>

<file path=xl/ctrlProps/ctrlProp12.xml><?xml version="1.0" encoding="utf-8"?>
<formControlPr xmlns="http://schemas.microsoft.com/office/spreadsheetml/2009/9/main" objectType="Drop" dropStyle="simple" dx="17" sel="0" val="0" widthMin="198"/>
</file>

<file path=xl/ctrlProps/ctrlProp13.xml><?xml version="1.0" encoding="utf-8"?>
<formControlPr xmlns="http://schemas.microsoft.com/office/spreadsheetml/2009/9/main" objectType="Drop" dropStyle="simple" dx="17" sel="0" val="0" widthMin="198"/>
</file>

<file path=xl/ctrlProps/ctrlProp14.xml><?xml version="1.0" encoding="utf-8"?>
<formControlPr xmlns="http://schemas.microsoft.com/office/spreadsheetml/2009/9/main" objectType="Drop" dropStyle="simple" dx="17" sel="0" val="0" widthMin="198"/>
</file>

<file path=xl/ctrlProps/ctrlProp15.xml><?xml version="1.0" encoding="utf-8"?>
<formControlPr xmlns="http://schemas.microsoft.com/office/spreadsheetml/2009/9/main" objectType="Drop" dropStyle="simple" dx="17" sel="0" val="0" widthMin="198"/>
</file>

<file path=xl/ctrlProps/ctrlProp16.xml><?xml version="1.0" encoding="utf-8"?>
<formControlPr xmlns="http://schemas.microsoft.com/office/spreadsheetml/2009/9/main" objectType="Drop" dropStyle="simple" dx="17" sel="0" val="0" widthMin="198"/>
</file>

<file path=xl/ctrlProps/ctrlProp17.xml><?xml version="1.0" encoding="utf-8"?>
<formControlPr xmlns="http://schemas.microsoft.com/office/spreadsheetml/2009/9/main" objectType="Drop" dropStyle="simple" dx="17" sel="0" val="0" widthMin="198"/>
</file>

<file path=xl/ctrlProps/ctrlProp18.xml><?xml version="1.0" encoding="utf-8"?>
<formControlPr xmlns="http://schemas.microsoft.com/office/spreadsheetml/2009/9/main" objectType="Drop" dropStyle="simple" dx="17" sel="0" val="0" widthMin="198"/>
</file>

<file path=xl/ctrlProps/ctrlProp19.xml><?xml version="1.0" encoding="utf-8"?>
<formControlPr xmlns="http://schemas.microsoft.com/office/spreadsheetml/2009/9/main" objectType="Drop" dropStyle="simple" dx="17" sel="0" val="0" widthMin="198"/>
</file>

<file path=xl/ctrlProps/ctrlProp2.xml><?xml version="1.0" encoding="utf-8"?>
<formControlPr xmlns="http://schemas.microsoft.com/office/spreadsheetml/2009/9/main" objectType="Drop" dropStyle="simple" dx="17" sel="0" val="0" widthMin="198"/>
</file>

<file path=xl/ctrlProps/ctrlProp20.xml><?xml version="1.0" encoding="utf-8"?>
<formControlPr xmlns="http://schemas.microsoft.com/office/spreadsheetml/2009/9/main" objectType="Drop" dropStyle="simple" dx="17" sel="0" val="0" widthMin="198"/>
</file>

<file path=xl/ctrlProps/ctrlProp21.xml><?xml version="1.0" encoding="utf-8"?>
<formControlPr xmlns="http://schemas.microsoft.com/office/spreadsheetml/2009/9/main" objectType="Drop" dropStyle="simple" dx="17" sel="0" val="0" widthMin="198"/>
</file>

<file path=xl/ctrlProps/ctrlProp22.xml><?xml version="1.0" encoding="utf-8"?>
<formControlPr xmlns="http://schemas.microsoft.com/office/spreadsheetml/2009/9/main" objectType="Drop" dropStyle="simple" dx="17" sel="0" val="0" widthMin="198"/>
</file>

<file path=xl/ctrlProps/ctrlProp23.xml><?xml version="1.0" encoding="utf-8"?>
<formControlPr xmlns="http://schemas.microsoft.com/office/spreadsheetml/2009/9/main" objectType="Drop" dropStyle="simple" dx="17" sel="0" val="0" widthMin="198"/>
</file>

<file path=xl/ctrlProps/ctrlProp24.xml><?xml version="1.0" encoding="utf-8"?>
<formControlPr xmlns="http://schemas.microsoft.com/office/spreadsheetml/2009/9/main" objectType="Drop" dropStyle="simple" dx="17" sel="0" val="0" widthMin="198"/>
</file>

<file path=xl/ctrlProps/ctrlProp25.xml><?xml version="1.0" encoding="utf-8"?>
<formControlPr xmlns="http://schemas.microsoft.com/office/spreadsheetml/2009/9/main" objectType="Drop" dropStyle="simple" dx="17" sel="0" val="0" widthMin="198"/>
</file>

<file path=xl/ctrlProps/ctrlProp26.xml><?xml version="1.0" encoding="utf-8"?>
<formControlPr xmlns="http://schemas.microsoft.com/office/spreadsheetml/2009/9/main" objectType="Drop" dropStyle="simple" dx="17" sel="0" val="0" widthMin="198"/>
</file>

<file path=xl/ctrlProps/ctrlProp27.xml><?xml version="1.0" encoding="utf-8"?>
<formControlPr xmlns="http://schemas.microsoft.com/office/spreadsheetml/2009/9/main" objectType="Drop" dropStyle="simple" dx="17" sel="0" val="0" widthMin="198"/>
</file>

<file path=xl/ctrlProps/ctrlProp28.xml><?xml version="1.0" encoding="utf-8"?>
<formControlPr xmlns="http://schemas.microsoft.com/office/spreadsheetml/2009/9/main" objectType="Drop" dropStyle="simple" dx="17" sel="0" val="0" widthMin="198"/>
</file>

<file path=xl/ctrlProps/ctrlProp29.xml><?xml version="1.0" encoding="utf-8"?>
<formControlPr xmlns="http://schemas.microsoft.com/office/spreadsheetml/2009/9/main" objectType="Drop" dropStyle="simple" dx="17" sel="0" val="0" widthMin="198"/>
</file>

<file path=xl/ctrlProps/ctrlProp3.xml><?xml version="1.0" encoding="utf-8"?>
<formControlPr xmlns="http://schemas.microsoft.com/office/spreadsheetml/2009/9/main" objectType="Drop" dropStyle="simple" dx="17" sel="0" val="0" widthMin="198"/>
</file>

<file path=xl/ctrlProps/ctrlProp30.xml><?xml version="1.0" encoding="utf-8"?>
<formControlPr xmlns="http://schemas.microsoft.com/office/spreadsheetml/2009/9/main" objectType="Drop" dropStyle="simple" dx="17" sel="0" val="0" widthMin="198"/>
</file>

<file path=xl/ctrlProps/ctrlProp31.xml><?xml version="1.0" encoding="utf-8"?>
<formControlPr xmlns="http://schemas.microsoft.com/office/spreadsheetml/2009/9/main" objectType="Drop" dropStyle="simple" dx="17" sel="0" val="0" widthMin="198"/>
</file>

<file path=xl/ctrlProps/ctrlProp32.xml><?xml version="1.0" encoding="utf-8"?>
<formControlPr xmlns="http://schemas.microsoft.com/office/spreadsheetml/2009/9/main" objectType="Drop" dropStyle="simple" dx="17" sel="0" val="0" widthMin="198"/>
</file>

<file path=xl/ctrlProps/ctrlProp33.xml><?xml version="1.0" encoding="utf-8"?>
<formControlPr xmlns="http://schemas.microsoft.com/office/spreadsheetml/2009/9/main" objectType="Drop" dropStyle="simple" dx="17" sel="0" val="0" widthMin="198"/>
</file>

<file path=xl/ctrlProps/ctrlProp34.xml><?xml version="1.0" encoding="utf-8"?>
<formControlPr xmlns="http://schemas.microsoft.com/office/spreadsheetml/2009/9/main" objectType="Drop" dropStyle="simple" dx="17" sel="0" val="0" widthMin="198"/>
</file>

<file path=xl/ctrlProps/ctrlProp35.xml><?xml version="1.0" encoding="utf-8"?>
<formControlPr xmlns="http://schemas.microsoft.com/office/spreadsheetml/2009/9/main" objectType="Drop" dropStyle="simple" dx="17" sel="0" val="0" widthMin="198"/>
</file>

<file path=xl/ctrlProps/ctrlProp36.xml><?xml version="1.0" encoding="utf-8"?>
<formControlPr xmlns="http://schemas.microsoft.com/office/spreadsheetml/2009/9/main" objectType="Drop" dropStyle="simple" dx="17" sel="0" val="0" widthMin="198"/>
</file>

<file path=xl/ctrlProps/ctrlProp37.xml><?xml version="1.0" encoding="utf-8"?>
<formControlPr xmlns="http://schemas.microsoft.com/office/spreadsheetml/2009/9/main" objectType="Drop" dropStyle="simple" dx="17" sel="0" val="0" widthMin="198"/>
</file>

<file path=xl/ctrlProps/ctrlProp38.xml><?xml version="1.0" encoding="utf-8"?>
<formControlPr xmlns="http://schemas.microsoft.com/office/spreadsheetml/2009/9/main" objectType="Drop" dropStyle="simple" dx="17" sel="0" val="0" widthMin="198"/>
</file>

<file path=xl/ctrlProps/ctrlProp39.xml><?xml version="1.0" encoding="utf-8"?>
<formControlPr xmlns="http://schemas.microsoft.com/office/spreadsheetml/2009/9/main" objectType="Drop" dropStyle="simple" dx="17" sel="0" val="0" widthMin="198"/>
</file>

<file path=xl/ctrlProps/ctrlProp4.xml><?xml version="1.0" encoding="utf-8"?>
<formControlPr xmlns="http://schemas.microsoft.com/office/spreadsheetml/2009/9/main" objectType="Drop" dropStyle="simple" dx="17" sel="0" val="0" widthMin="198"/>
</file>

<file path=xl/ctrlProps/ctrlProp40.xml><?xml version="1.0" encoding="utf-8"?>
<formControlPr xmlns="http://schemas.microsoft.com/office/spreadsheetml/2009/9/main" objectType="Drop" dropStyle="simple" dx="17" sel="0" val="0" widthMin="198"/>
</file>

<file path=xl/ctrlProps/ctrlProp41.xml><?xml version="1.0" encoding="utf-8"?>
<formControlPr xmlns="http://schemas.microsoft.com/office/spreadsheetml/2009/9/main" objectType="Drop" dropStyle="simple" dx="17" sel="0" val="0" widthMin="198"/>
</file>

<file path=xl/ctrlProps/ctrlProp42.xml><?xml version="1.0" encoding="utf-8"?>
<formControlPr xmlns="http://schemas.microsoft.com/office/spreadsheetml/2009/9/main" objectType="Drop" dropStyle="simple" dx="17" sel="0" val="0" widthMin="198"/>
</file>

<file path=xl/ctrlProps/ctrlProp43.xml><?xml version="1.0" encoding="utf-8"?>
<formControlPr xmlns="http://schemas.microsoft.com/office/spreadsheetml/2009/9/main" objectType="Drop" dropStyle="simple" dx="17" sel="0" val="0" widthMin="198"/>
</file>

<file path=xl/ctrlProps/ctrlProp44.xml><?xml version="1.0" encoding="utf-8"?>
<formControlPr xmlns="http://schemas.microsoft.com/office/spreadsheetml/2009/9/main" objectType="Drop" dropStyle="simple" dx="17" sel="0" val="0" widthMin="198"/>
</file>

<file path=xl/ctrlProps/ctrlProp45.xml><?xml version="1.0" encoding="utf-8"?>
<formControlPr xmlns="http://schemas.microsoft.com/office/spreadsheetml/2009/9/main" objectType="Drop" dropStyle="simple" dx="17" sel="0" val="0" widthMin="198"/>
</file>

<file path=xl/ctrlProps/ctrlProp46.xml><?xml version="1.0" encoding="utf-8"?>
<formControlPr xmlns="http://schemas.microsoft.com/office/spreadsheetml/2009/9/main" objectType="Drop" dropStyle="simple" dx="17" sel="0" val="0" widthMin="198"/>
</file>

<file path=xl/ctrlProps/ctrlProp47.xml><?xml version="1.0" encoding="utf-8"?>
<formControlPr xmlns="http://schemas.microsoft.com/office/spreadsheetml/2009/9/main" objectType="Drop" dropStyle="simple" dx="17" sel="0" val="0" widthMin="198"/>
</file>

<file path=xl/ctrlProps/ctrlProp48.xml><?xml version="1.0" encoding="utf-8"?>
<formControlPr xmlns="http://schemas.microsoft.com/office/spreadsheetml/2009/9/main" objectType="Drop" dropStyle="simple" dx="17" sel="0" val="0" widthMin="198"/>
</file>

<file path=xl/ctrlProps/ctrlProp49.xml><?xml version="1.0" encoding="utf-8"?>
<formControlPr xmlns="http://schemas.microsoft.com/office/spreadsheetml/2009/9/main" objectType="Drop" dropStyle="simple" dx="17" sel="0" val="0" widthMin="198"/>
</file>

<file path=xl/ctrlProps/ctrlProp5.xml><?xml version="1.0" encoding="utf-8"?>
<formControlPr xmlns="http://schemas.microsoft.com/office/spreadsheetml/2009/9/main" objectType="Drop" dropStyle="simple" dx="17" sel="0" val="0" widthMin="198"/>
</file>

<file path=xl/ctrlProps/ctrlProp50.xml><?xml version="1.0" encoding="utf-8"?>
<formControlPr xmlns="http://schemas.microsoft.com/office/spreadsheetml/2009/9/main" objectType="Drop" dropStyle="simple" dx="17" sel="0" val="0" widthMin="198"/>
</file>

<file path=xl/ctrlProps/ctrlProp51.xml><?xml version="1.0" encoding="utf-8"?>
<formControlPr xmlns="http://schemas.microsoft.com/office/spreadsheetml/2009/9/main" objectType="Drop" dropStyle="simple" dx="17" sel="0" val="0" widthMin="198"/>
</file>

<file path=xl/ctrlProps/ctrlProp52.xml><?xml version="1.0" encoding="utf-8"?>
<formControlPr xmlns="http://schemas.microsoft.com/office/spreadsheetml/2009/9/main" objectType="Drop" dropStyle="simple" dx="17" sel="0" val="0" widthMin="198"/>
</file>

<file path=xl/ctrlProps/ctrlProp53.xml><?xml version="1.0" encoding="utf-8"?>
<formControlPr xmlns="http://schemas.microsoft.com/office/spreadsheetml/2009/9/main" objectType="Drop" dropStyle="simple" dx="17" sel="0" val="0" widthMin="198"/>
</file>

<file path=xl/ctrlProps/ctrlProp54.xml><?xml version="1.0" encoding="utf-8"?>
<formControlPr xmlns="http://schemas.microsoft.com/office/spreadsheetml/2009/9/main" objectType="Drop" dropStyle="simple" dx="17" sel="0" val="0" widthMin="198"/>
</file>

<file path=xl/ctrlProps/ctrlProp55.xml><?xml version="1.0" encoding="utf-8"?>
<formControlPr xmlns="http://schemas.microsoft.com/office/spreadsheetml/2009/9/main" objectType="Drop" dropStyle="simple" dx="17" sel="0" val="0" widthMin="198"/>
</file>

<file path=xl/ctrlProps/ctrlProp56.xml><?xml version="1.0" encoding="utf-8"?>
<formControlPr xmlns="http://schemas.microsoft.com/office/spreadsheetml/2009/9/main" objectType="Drop" dropStyle="simple" dx="17" sel="0" val="0" widthMin="198"/>
</file>

<file path=xl/ctrlProps/ctrlProp57.xml><?xml version="1.0" encoding="utf-8"?>
<formControlPr xmlns="http://schemas.microsoft.com/office/spreadsheetml/2009/9/main" objectType="Drop" dropStyle="simple" dx="17" sel="0" val="0" widthMin="198"/>
</file>

<file path=xl/ctrlProps/ctrlProp58.xml><?xml version="1.0" encoding="utf-8"?>
<formControlPr xmlns="http://schemas.microsoft.com/office/spreadsheetml/2009/9/main" objectType="Drop" dropStyle="simple" dx="17" sel="0" val="0" widthMin="198"/>
</file>

<file path=xl/ctrlProps/ctrlProp59.xml><?xml version="1.0" encoding="utf-8"?>
<formControlPr xmlns="http://schemas.microsoft.com/office/spreadsheetml/2009/9/main" objectType="Drop" dropStyle="simple" dx="17" sel="0" val="0" widthMin="198"/>
</file>

<file path=xl/ctrlProps/ctrlProp6.xml><?xml version="1.0" encoding="utf-8"?>
<formControlPr xmlns="http://schemas.microsoft.com/office/spreadsheetml/2009/9/main" objectType="Drop" dropStyle="simple" dx="17" sel="0" val="0" widthMin="198"/>
</file>

<file path=xl/ctrlProps/ctrlProp60.xml><?xml version="1.0" encoding="utf-8"?>
<formControlPr xmlns="http://schemas.microsoft.com/office/spreadsheetml/2009/9/main" objectType="Drop" dropStyle="simple" dx="17" sel="0" val="0" widthMin="198"/>
</file>

<file path=xl/ctrlProps/ctrlProp7.xml><?xml version="1.0" encoding="utf-8"?>
<formControlPr xmlns="http://schemas.microsoft.com/office/spreadsheetml/2009/9/main" objectType="Drop" dropStyle="simple" dx="17" sel="0" val="0" widthMin="198"/>
</file>

<file path=xl/ctrlProps/ctrlProp8.xml><?xml version="1.0" encoding="utf-8"?>
<formControlPr xmlns="http://schemas.microsoft.com/office/spreadsheetml/2009/9/main" objectType="Drop" dropStyle="simple" dx="17" sel="0" val="0" widthMin="198"/>
</file>

<file path=xl/ctrlProps/ctrlProp9.xml><?xml version="1.0" encoding="utf-8"?>
<formControlPr xmlns="http://schemas.microsoft.com/office/spreadsheetml/2009/9/main" objectType="Drop" dropStyle="simple" dx="17" sel="0" val="0" widthMin="198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</xdr:rowOff>
    </xdr:from>
    <xdr:to>
      <xdr:col>1</xdr:col>
      <xdr:colOff>704850</xdr:colOff>
      <xdr:row>1</xdr:row>
      <xdr:rowOff>219075</xdr:rowOff>
    </xdr:to>
    <xdr:pic>
      <xdr:nvPicPr>
        <xdr:cNvPr id="1740" name="1 Imagen" descr="0-ificorp logo - copia.jpg">
          <a:extLst>
            <a:ext uri="{FF2B5EF4-FFF2-40B4-BE49-F238E27FC236}">
              <a16:creationId xmlns:a16="http://schemas.microsoft.com/office/drawing/2014/main" id="{00000000-0008-0000-0200-0000C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1910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0</xdr:row>
      <xdr:rowOff>333375</xdr:rowOff>
    </xdr:from>
    <xdr:to>
      <xdr:col>2</xdr:col>
      <xdr:colOff>2476500</xdr:colOff>
      <xdr:row>1</xdr:row>
      <xdr:rowOff>333375</xdr:rowOff>
    </xdr:to>
    <xdr:pic>
      <xdr:nvPicPr>
        <xdr:cNvPr id="1741" name="Imagen 2">
          <a:extLst>
            <a:ext uri="{FF2B5EF4-FFF2-40B4-BE49-F238E27FC236}">
              <a16:creationId xmlns:a16="http://schemas.microsoft.com/office/drawing/2014/main" id="{00000000-0008-0000-02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33337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2" name="Drop Down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3" name="Drop Down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4" name=" 186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5" name=" 187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6" name=" 304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7" name=" 305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8" name="Drop Down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9" name="Drop Down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0" name=" 298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1" name=" 299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2" name=" 300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3" name=" 301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76" name="Drop Down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77" name="Drop Down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78" name=" 186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79" name=" 187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80" name=" 304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81" name=" 305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2" name="Drop Down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3" name="Drop Down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4" name=" 298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5" name=" 299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6" name=" 300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7" name=" 301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0" name=" 172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1" name=" 176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2" name="Control 186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3" name="Control 187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4" name="Control 304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5" name="Control 305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6" name=" 186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7" name=" 187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8" name="Control 298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9" name="Control 299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10" name="Control 300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11" name="Control 301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4" name=" 172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5" name=" 176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26" name="Control 186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27" name="Control 187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8" name="Control 3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9" name="Control 3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0" name=" 18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1" name=" 18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2" name="Control 29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3" name="Control 29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4" name="Control 30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5" name="Control 30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48" name="Drop Down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49" name="Drop Down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0" name=" 18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1" name=" 18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52" name=" 304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53" name=" 305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4" name="Drop Down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5" name="Drop Down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6" name=" 298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7" name=" 299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8" name=" 300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9" name=" 301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suario" id="{88AD8152-1B63-4957-8583-B60C0C6444D5}" userId="Usuario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0" dT="2023-12-26T17:01:28.38" personId="{88AD8152-1B63-4957-8583-B60C0C6444D5}" id="{5369B812-915E-419F-9468-E9C3D9CD2BA1}">
    <text xml:space="preserve">2 años
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microsoft.com/office/2017/10/relationships/threadedComment" Target="../threadedComments/threadedComment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5"/>
  <sheetViews>
    <sheetView showGridLines="0" tabSelected="1" topLeftCell="A98" zoomScale="89" zoomScaleNormal="89" zoomScaleSheetLayoutView="90" workbookViewId="0">
      <selection activeCell="E87" sqref="E87"/>
    </sheetView>
  </sheetViews>
  <sheetFormatPr baseColWidth="10" defaultRowHeight="16.5" x14ac:dyDescent="0.3"/>
  <cols>
    <col min="1" max="1" width="5.5703125" style="1" customWidth="1"/>
    <col min="2" max="2" width="42.28515625" style="5" bestFit="1" customWidth="1"/>
    <col min="3" max="3" width="39.85546875" style="2" customWidth="1"/>
    <col min="4" max="4" width="12.7109375" style="2" customWidth="1"/>
    <col min="5" max="5" width="17.85546875" style="3" customWidth="1"/>
    <col min="6" max="6" width="17.7109375" style="73" customWidth="1"/>
    <col min="7" max="7" width="15.5703125" style="73" customWidth="1"/>
    <col min="8" max="8" width="15" style="74" customWidth="1"/>
    <col min="9" max="9" width="19.28515625" style="4" customWidth="1"/>
    <col min="10" max="10" width="11.42578125" style="1"/>
    <col min="11" max="16384" width="11.42578125" style="5"/>
  </cols>
  <sheetData>
    <row r="1" spans="1:10" ht="32.25" customHeight="1" x14ac:dyDescent="0.3">
      <c r="B1" s="119" t="s">
        <v>34</v>
      </c>
      <c r="C1" s="119"/>
      <c r="D1" s="31"/>
    </row>
    <row r="2" spans="1:10" ht="32.25" customHeight="1" x14ac:dyDescent="0.3">
      <c r="B2" s="31"/>
      <c r="C2" s="31"/>
      <c r="D2" s="31"/>
    </row>
    <row r="3" spans="1:10" ht="48" customHeight="1" x14ac:dyDescent="0.35">
      <c r="B3" s="120" t="s">
        <v>138</v>
      </c>
      <c r="C3" s="120"/>
      <c r="D3" s="75"/>
    </row>
    <row r="4" spans="1:10" x14ac:dyDescent="0.3">
      <c r="B4" s="6"/>
      <c r="E4" s="73"/>
    </row>
    <row r="5" spans="1:10" x14ac:dyDescent="0.3">
      <c r="B5" s="5" t="s">
        <v>14</v>
      </c>
      <c r="C5" s="7" t="s">
        <v>130</v>
      </c>
      <c r="D5" s="7"/>
    </row>
    <row r="6" spans="1:10" x14ac:dyDescent="0.3">
      <c r="B6" s="5" t="s">
        <v>77</v>
      </c>
      <c r="C6" s="44">
        <v>45562</v>
      </c>
      <c r="D6" s="76"/>
    </row>
    <row r="7" spans="1:10" x14ac:dyDescent="0.3">
      <c r="B7" s="8"/>
    </row>
    <row r="8" spans="1:10" s="4" customFormat="1" x14ac:dyDescent="0.3">
      <c r="A8" s="3"/>
      <c r="B8" s="9" t="s">
        <v>13</v>
      </c>
      <c r="C8" s="46" t="s">
        <v>18</v>
      </c>
      <c r="D8" s="77"/>
      <c r="E8" s="78"/>
      <c r="F8" s="78"/>
      <c r="G8" s="78"/>
      <c r="H8" s="79"/>
      <c r="I8" s="78"/>
      <c r="J8" s="80"/>
    </row>
    <row r="9" spans="1:10" x14ac:dyDescent="0.3">
      <c r="A9" s="1">
        <v>1</v>
      </c>
      <c r="B9" s="10" t="s">
        <v>12</v>
      </c>
      <c r="C9" s="64"/>
      <c r="D9" s="81"/>
      <c r="E9" s="80"/>
      <c r="F9" s="80"/>
      <c r="G9" s="80"/>
      <c r="H9" s="79"/>
    </row>
    <row r="10" spans="1:10" x14ac:dyDescent="0.3">
      <c r="A10" s="1">
        <f>1+A9</f>
        <v>2</v>
      </c>
      <c r="B10" s="10" t="s">
        <v>11</v>
      </c>
      <c r="C10" s="64"/>
      <c r="D10" s="81"/>
      <c r="E10" s="80"/>
      <c r="F10" s="80"/>
      <c r="G10" s="80"/>
      <c r="H10" s="79"/>
      <c r="I10" s="80"/>
      <c r="J10" s="80"/>
    </row>
    <row r="11" spans="1:10" ht="34.5" customHeight="1" x14ac:dyDescent="0.3">
      <c r="A11" s="1">
        <f t="shared" ref="A11:A22" si="0">1+A10</f>
        <v>3</v>
      </c>
      <c r="B11" s="10" t="s">
        <v>10</v>
      </c>
      <c r="C11" s="47" t="str">
        <f>B3</f>
        <v>Jefe comercial - SC</v>
      </c>
      <c r="D11" s="82"/>
      <c r="F11" s="3"/>
      <c r="G11" s="3"/>
      <c r="H11" s="83"/>
      <c r="I11" s="80"/>
      <c r="J11" s="80"/>
    </row>
    <row r="12" spans="1:10" x14ac:dyDescent="0.3">
      <c r="A12" s="1">
        <f t="shared" si="0"/>
        <v>4</v>
      </c>
      <c r="B12" s="10" t="s">
        <v>9</v>
      </c>
      <c r="C12" s="65"/>
      <c r="D12" s="84"/>
      <c r="E12" s="76"/>
      <c r="F12" s="76"/>
      <c r="G12" s="76"/>
      <c r="H12" s="83"/>
      <c r="I12" s="80"/>
      <c r="J12" s="80"/>
    </row>
    <row r="13" spans="1:10" x14ac:dyDescent="0.3">
      <c r="A13" s="1">
        <f t="shared" si="0"/>
        <v>5</v>
      </c>
      <c r="B13" s="10" t="s">
        <v>8</v>
      </c>
      <c r="C13" s="47"/>
      <c r="D13" s="82"/>
      <c r="F13" s="3"/>
      <c r="G13" s="3"/>
      <c r="H13" s="83"/>
      <c r="I13" s="80"/>
      <c r="J13" s="80"/>
    </row>
    <row r="14" spans="1:10" x14ac:dyDescent="0.3">
      <c r="A14" s="1">
        <f t="shared" si="0"/>
        <v>6</v>
      </c>
      <c r="B14" s="10" t="s">
        <v>15</v>
      </c>
      <c r="C14" s="47"/>
      <c r="D14" s="82"/>
      <c r="F14" s="3"/>
      <c r="G14" s="3"/>
      <c r="H14" s="83"/>
      <c r="I14" s="80"/>
      <c r="J14" s="80"/>
    </row>
    <row r="15" spans="1:10" x14ac:dyDescent="0.3">
      <c r="A15" s="1">
        <f t="shared" si="0"/>
        <v>7</v>
      </c>
      <c r="B15" s="10" t="s">
        <v>7</v>
      </c>
      <c r="C15" s="66"/>
      <c r="D15" s="70"/>
      <c r="E15" s="85"/>
      <c r="F15" s="85"/>
      <c r="G15" s="85"/>
      <c r="H15" s="86"/>
      <c r="I15" s="80"/>
      <c r="J15" s="80"/>
    </row>
    <row r="16" spans="1:10" x14ac:dyDescent="0.3">
      <c r="A16" s="1">
        <f t="shared" si="0"/>
        <v>8</v>
      </c>
      <c r="B16" s="10" t="s">
        <v>6</v>
      </c>
      <c r="C16" s="47"/>
      <c r="D16" s="82"/>
      <c r="F16" s="3"/>
      <c r="G16" s="3"/>
      <c r="H16" s="83"/>
      <c r="I16" s="80"/>
      <c r="J16" s="80"/>
    </row>
    <row r="17" spans="1:13" x14ac:dyDescent="0.3">
      <c r="A17" s="1">
        <f t="shared" si="0"/>
        <v>9</v>
      </c>
      <c r="B17" s="10" t="s">
        <v>5</v>
      </c>
      <c r="C17" s="47"/>
      <c r="D17" s="82"/>
      <c r="F17" s="3"/>
      <c r="G17" s="3"/>
      <c r="H17" s="83"/>
      <c r="I17" s="80"/>
      <c r="J17" s="80"/>
      <c r="M17" s="5" t="s">
        <v>116</v>
      </c>
    </row>
    <row r="18" spans="1:13" ht="49.5" x14ac:dyDescent="0.3">
      <c r="A18" s="1">
        <f t="shared" si="0"/>
        <v>10</v>
      </c>
      <c r="B18" s="10" t="s">
        <v>40</v>
      </c>
      <c r="C18" s="47"/>
      <c r="D18" s="82"/>
      <c r="F18" s="3"/>
      <c r="G18" s="3"/>
      <c r="H18" s="83"/>
      <c r="I18" s="80"/>
      <c r="J18" s="80"/>
      <c r="M18" s="11" t="s">
        <v>22</v>
      </c>
    </row>
    <row r="19" spans="1:13" x14ac:dyDescent="0.3">
      <c r="A19" s="1">
        <f t="shared" si="0"/>
        <v>11</v>
      </c>
      <c r="B19" s="10" t="s">
        <v>4</v>
      </c>
      <c r="C19" s="47"/>
      <c r="D19" s="82"/>
      <c r="F19" s="3"/>
      <c r="G19" s="3"/>
      <c r="H19" s="83"/>
      <c r="I19" s="80"/>
      <c r="J19" s="80"/>
      <c r="M19" s="5" t="s">
        <v>1</v>
      </c>
    </row>
    <row r="20" spans="1:13" ht="33" x14ac:dyDescent="0.3">
      <c r="A20" s="1">
        <f t="shared" si="0"/>
        <v>12</v>
      </c>
      <c r="B20" s="10" t="s">
        <v>3</v>
      </c>
      <c r="C20" s="47"/>
      <c r="D20" s="82"/>
      <c r="F20" s="3"/>
      <c r="G20" s="3"/>
      <c r="H20" s="83"/>
      <c r="I20" s="80"/>
      <c r="J20" s="80"/>
    </row>
    <row r="21" spans="1:13" x14ac:dyDescent="0.3">
      <c r="A21" s="1">
        <f t="shared" si="0"/>
        <v>13</v>
      </c>
      <c r="B21" s="10" t="s">
        <v>41</v>
      </c>
      <c r="C21" s="47"/>
      <c r="D21" s="82"/>
      <c r="F21" s="3"/>
      <c r="G21" s="3"/>
      <c r="H21" s="83"/>
      <c r="I21" s="80"/>
      <c r="J21" s="80"/>
    </row>
    <row r="22" spans="1:13" ht="30" customHeight="1" x14ac:dyDescent="0.3">
      <c r="A22" s="1">
        <f t="shared" si="0"/>
        <v>14</v>
      </c>
      <c r="B22" s="10" t="s">
        <v>36</v>
      </c>
      <c r="C22" s="47"/>
      <c r="D22" s="82"/>
      <c r="F22" s="3"/>
      <c r="G22" s="3"/>
      <c r="H22" s="83"/>
      <c r="I22" s="80"/>
      <c r="J22" s="80"/>
      <c r="M22" s="5" t="s">
        <v>80</v>
      </c>
    </row>
    <row r="23" spans="1:13" ht="29.25" customHeight="1" x14ac:dyDescent="0.3">
      <c r="A23" s="1">
        <f>1+A22</f>
        <v>15</v>
      </c>
      <c r="B23" s="10" t="s">
        <v>37</v>
      </c>
      <c r="C23" s="47"/>
      <c r="D23" s="82"/>
      <c r="F23" s="3"/>
      <c r="G23" s="3"/>
      <c r="H23" s="83"/>
      <c r="I23" s="80"/>
      <c r="J23" s="80"/>
      <c r="L23" s="11">
        <v>1</v>
      </c>
      <c r="M23" s="11" t="s">
        <v>22</v>
      </c>
    </row>
    <row r="24" spans="1:13" ht="34.5" customHeight="1" x14ac:dyDescent="0.3">
      <c r="A24" s="1">
        <f>1+A23</f>
        <v>16</v>
      </c>
      <c r="B24" s="10" t="s">
        <v>42</v>
      </c>
      <c r="C24" s="47"/>
      <c r="D24" s="82"/>
      <c r="F24" s="3"/>
      <c r="G24" s="3"/>
      <c r="H24" s="83"/>
      <c r="I24" s="80"/>
      <c r="J24" s="80"/>
      <c r="L24" s="5">
        <f t="shared" ref="L24:L29" si="1">L23+1</f>
        <v>2</v>
      </c>
      <c r="M24" s="5" t="s">
        <v>1</v>
      </c>
    </row>
    <row r="25" spans="1:13" ht="28.5" customHeight="1" x14ac:dyDescent="0.3">
      <c r="A25" s="1">
        <f>1+A24</f>
        <v>17</v>
      </c>
      <c r="B25" s="10" t="s">
        <v>2</v>
      </c>
      <c r="C25" s="47"/>
      <c r="D25" s="82"/>
      <c r="F25" s="3"/>
      <c r="G25" s="3"/>
      <c r="H25" s="83"/>
      <c r="I25" s="80"/>
      <c r="J25" s="80"/>
      <c r="L25" s="5">
        <f t="shared" si="1"/>
        <v>3</v>
      </c>
      <c r="M25" s="5" t="s">
        <v>28</v>
      </c>
    </row>
    <row r="26" spans="1:13" ht="28.5" customHeight="1" x14ac:dyDescent="0.3">
      <c r="B26" s="12" t="s">
        <v>48</v>
      </c>
      <c r="C26" s="48" t="s">
        <v>74</v>
      </c>
      <c r="D26" s="77"/>
      <c r="E26" s="78"/>
      <c r="F26" s="78"/>
      <c r="G26" s="87"/>
      <c r="H26" s="88"/>
      <c r="L26" s="5">
        <f t="shared" si="1"/>
        <v>4</v>
      </c>
      <c r="M26" s="5" t="s">
        <v>23</v>
      </c>
    </row>
    <row r="27" spans="1:13" ht="30" customHeight="1" x14ac:dyDescent="0.3">
      <c r="A27" s="1">
        <f>A25+1</f>
        <v>18</v>
      </c>
      <c r="B27" s="10" t="s">
        <v>21</v>
      </c>
      <c r="C27" s="47"/>
      <c r="D27" s="82"/>
      <c r="F27" s="3"/>
      <c r="G27" s="3"/>
      <c r="H27" s="83"/>
      <c r="I27" s="3"/>
      <c r="J27" s="3"/>
      <c r="L27" s="5">
        <f t="shared" si="1"/>
        <v>5</v>
      </c>
      <c r="M27" s="5" t="s">
        <v>25</v>
      </c>
    </row>
    <row r="28" spans="1:13" x14ac:dyDescent="0.3">
      <c r="A28" s="1">
        <f>A27+1</f>
        <v>19</v>
      </c>
      <c r="B28" s="10" t="s">
        <v>39</v>
      </c>
      <c r="C28" s="47"/>
      <c r="D28" s="82"/>
      <c r="F28" s="3"/>
      <c r="G28" s="3"/>
      <c r="H28" s="83"/>
      <c r="I28" s="3"/>
      <c r="J28" s="3"/>
      <c r="L28" s="5">
        <f t="shared" si="1"/>
        <v>6</v>
      </c>
      <c r="M28" s="5" t="s">
        <v>24</v>
      </c>
    </row>
    <row r="29" spans="1:13" ht="48.75" customHeight="1" x14ac:dyDescent="0.3">
      <c r="A29" s="1">
        <f>A28+1</f>
        <v>20</v>
      </c>
      <c r="B29" s="10" t="s">
        <v>53</v>
      </c>
      <c r="C29" s="49"/>
      <c r="D29" s="82"/>
      <c r="F29" s="3"/>
      <c r="G29" s="89"/>
      <c r="H29" s="83"/>
      <c r="I29" s="3"/>
      <c r="J29" s="3"/>
      <c r="L29" s="5">
        <f t="shared" si="1"/>
        <v>7</v>
      </c>
      <c r="M29" s="5" t="s">
        <v>26</v>
      </c>
    </row>
    <row r="30" spans="1:13" ht="66" customHeight="1" x14ac:dyDescent="0.3">
      <c r="A30" s="1">
        <f>A39+1</f>
        <v>22</v>
      </c>
      <c r="B30" s="10" t="s">
        <v>57</v>
      </c>
      <c r="C30" s="47"/>
      <c r="D30" s="82"/>
      <c r="F30" s="3"/>
      <c r="G30" s="89"/>
      <c r="H30" s="83"/>
      <c r="I30" s="3"/>
      <c r="J30" s="3"/>
      <c r="L30" s="5">
        <f>L29+1</f>
        <v>8</v>
      </c>
      <c r="M30" s="5" t="s">
        <v>27</v>
      </c>
    </row>
    <row r="31" spans="1:13" ht="94.5" customHeight="1" x14ac:dyDescent="0.3">
      <c r="A31" s="1">
        <f>A30+1</f>
        <v>23</v>
      </c>
      <c r="B31" s="10" t="s">
        <v>110</v>
      </c>
      <c r="C31" s="47"/>
      <c r="D31" s="82"/>
      <c r="F31" s="3"/>
      <c r="G31" s="89"/>
      <c r="H31" s="83"/>
      <c r="I31" s="118"/>
      <c r="J31" s="118"/>
    </row>
    <row r="32" spans="1:13" ht="49.5" x14ac:dyDescent="0.3">
      <c r="B32" s="10" t="s">
        <v>106</v>
      </c>
      <c r="C32" s="47"/>
      <c r="D32" s="82"/>
      <c r="F32" s="3"/>
      <c r="G32" s="89"/>
      <c r="H32" s="83"/>
      <c r="I32" s="3"/>
      <c r="J32" s="3"/>
    </row>
    <row r="33" spans="1:13" ht="49.5" x14ac:dyDescent="0.3">
      <c r="B33" s="10" t="s">
        <v>107</v>
      </c>
      <c r="C33" s="47"/>
      <c r="D33" s="82"/>
      <c r="F33" s="3"/>
      <c r="G33" s="89"/>
      <c r="H33" s="83"/>
      <c r="I33" s="3"/>
      <c r="J33" s="3"/>
    </row>
    <row r="34" spans="1:13" ht="50.25" customHeight="1" x14ac:dyDescent="0.3">
      <c r="A34" s="1">
        <f>A31+1</f>
        <v>24</v>
      </c>
      <c r="B34" s="10" t="s">
        <v>108</v>
      </c>
      <c r="C34" s="47"/>
      <c r="D34" s="82"/>
      <c r="F34" s="3"/>
      <c r="G34" s="89"/>
      <c r="H34" s="83"/>
      <c r="I34" s="3"/>
      <c r="J34" s="3"/>
    </row>
    <row r="35" spans="1:13" ht="49.5" x14ac:dyDescent="0.3">
      <c r="B35" s="10" t="s">
        <v>109</v>
      </c>
      <c r="C35" s="47"/>
      <c r="D35" s="82"/>
      <c r="F35" s="3"/>
      <c r="G35" s="89"/>
      <c r="H35" s="83"/>
      <c r="I35" s="3"/>
      <c r="J35" s="3"/>
    </row>
    <row r="36" spans="1:13" ht="33" x14ac:dyDescent="0.3">
      <c r="B36" s="10" t="s">
        <v>112</v>
      </c>
      <c r="C36" s="47"/>
      <c r="D36" s="82"/>
      <c r="F36" s="3"/>
      <c r="G36" s="89"/>
      <c r="H36" s="83"/>
      <c r="I36" s="3"/>
      <c r="J36" s="3"/>
    </row>
    <row r="37" spans="1:13" ht="36.75" customHeight="1" x14ac:dyDescent="0.3">
      <c r="B37" s="10" t="s">
        <v>111</v>
      </c>
      <c r="C37" s="47"/>
      <c r="D37" s="82"/>
      <c r="F37" s="3"/>
      <c r="G37" s="89"/>
      <c r="H37" s="83"/>
      <c r="I37" s="3"/>
      <c r="J37" s="3"/>
    </row>
    <row r="38" spans="1:13" ht="34.5" customHeight="1" x14ac:dyDescent="0.3">
      <c r="B38" s="32" t="s">
        <v>101</v>
      </c>
      <c r="C38" s="50" t="s">
        <v>121</v>
      </c>
      <c r="D38" s="82"/>
      <c r="E38" s="4"/>
      <c r="F38" s="4"/>
      <c r="G38" s="90"/>
      <c r="H38" s="88"/>
    </row>
    <row r="39" spans="1:13" ht="29.25" customHeight="1" x14ac:dyDescent="0.3">
      <c r="A39" s="1">
        <f>A29+1</f>
        <v>21</v>
      </c>
      <c r="B39" s="10" t="s">
        <v>59</v>
      </c>
      <c r="C39" s="51"/>
      <c r="D39" s="91"/>
      <c r="F39" s="3"/>
      <c r="G39" s="3"/>
      <c r="H39" s="83"/>
      <c r="I39" s="3"/>
      <c r="J39" s="3"/>
    </row>
    <row r="40" spans="1:13" ht="30" customHeight="1" x14ac:dyDescent="0.3">
      <c r="B40" s="13" t="s">
        <v>47</v>
      </c>
      <c r="C40" s="52" t="s">
        <v>74</v>
      </c>
      <c r="D40" s="92"/>
      <c r="E40" s="78"/>
      <c r="F40" s="78"/>
      <c r="G40" s="93"/>
      <c r="H40" s="94"/>
    </row>
    <row r="41" spans="1:13" x14ac:dyDescent="0.3">
      <c r="A41" s="1">
        <f>A34+1</f>
        <v>25</v>
      </c>
      <c r="B41" s="10" t="s">
        <v>16</v>
      </c>
      <c r="C41" s="47"/>
      <c r="D41" s="82"/>
      <c r="F41" s="3"/>
      <c r="G41" s="3"/>
      <c r="H41" s="83"/>
      <c r="I41" s="3"/>
      <c r="J41" s="3"/>
      <c r="M41" s="5" t="s">
        <v>81</v>
      </c>
    </row>
    <row r="42" spans="1:13" x14ac:dyDescent="0.3">
      <c r="A42" s="1">
        <f>A41+1</f>
        <v>26</v>
      </c>
      <c r="B42" s="10" t="s">
        <v>17</v>
      </c>
      <c r="C42" s="47"/>
      <c r="D42" s="82"/>
      <c r="F42" s="3"/>
      <c r="G42" s="3"/>
      <c r="H42" s="83"/>
      <c r="I42" s="3"/>
      <c r="J42" s="3"/>
      <c r="M42" s="5" t="s">
        <v>87</v>
      </c>
    </row>
    <row r="43" spans="1:13" ht="33" x14ac:dyDescent="0.3">
      <c r="A43" s="1">
        <f t="shared" ref="A43:A51" si="2">A42+1</f>
        <v>27</v>
      </c>
      <c r="B43" s="10" t="s">
        <v>54</v>
      </c>
      <c r="C43" s="49"/>
      <c r="D43" s="82"/>
      <c r="F43" s="3"/>
      <c r="G43" s="95"/>
      <c r="H43" s="83"/>
      <c r="I43" s="3"/>
      <c r="J43" s="3"/>
      <c r="M43" s="5" t="s">
        <v>44</v>
      </c>
    </row>
    <row r="44" spans="1:13" ht="60.75" customHeight="1" x14ac:dyDescent="0.3">
      <c r="A44" s="1">
        <f t="shared" si="2"/>
        <v>28</v>
      </c>
      <c r="B44" s="25" t="s">
        <v>73</v>
      </c>
      <c r="C44" s="53" t="s">
        <v>78</v>
      </c>
      <c r="D44" s="82"/>
      <c r="F44" s="3"/>
      <c r="G44" s="95"/>
      <c r="H44" s="83"/>
      <c r="I44" s="3"/>
      <c r="J44" s="3"/>
      <c r="M44" s="5" t="s">
        <v>103</v>
      </c>
    </row>
    <row r="45" spans="1:13" ht="33" x14ac:dyDescent="0.3">
      <c r="A45" s="1">
        <f t="shared" si="2"/>
        <v>29</v>
      </c>
      <c r="B45" s="10" t="s">
        <v>35</v>
      </c>
      <c r="C45" s="47"/>
      <c r="D45" s="82"/>
      <c r="F45" s="3"/>
      <c r="G45" s="95"/>
      <c r="H45" s="83"/>
      <c r="I45" s="3"/>
      <c r="J45" s="3"/>
      <c r="M45" s="5" t="s">
        <v>104</v>
      </c>
    </row>
    <row r="46" spans="1:13" ht="49.5" x14ac:dyDescent="0.3">
      <c r="A46" s="1">
        <f t="shared" si="2"/>
        <v>30</v>
      </c>
      <c r="B46" s="10" t="s">
        <v>55</v>
      </c>
      <c r="C46" s="47"/>
      <c r="D46" s="82"/>
      <c r="F46" s="3"/>
      <c r="G46" s="95"/>
      <c r="H46" s="83"/>
      <c r="I46" s="3"/>
      <c r="J46" s="3"/>
      <c r="K46" s="5">
        <v>2021</v>
      </c>
      <c r="M46" s="5" t="s">
        <v>45</v>
      </c>
    </row>
    <row r="47" spans="1:13" ht="49.5" x14ac:dyDescent="0.3">
      <c r="A47" s="1">
        <f t="shared" si="2"/>
        <v>31</v>
      </c>
      <c r="B47" s="10" t="s">
        <v>56</v>
      </c>
      <c r="C47" s="54" t="s">
        <v>23</v>
      </c>
      <c r="D47" s="82"/>
      <c r="F47" s="3"/>
      <c r="G47" s="95"/>
      <c r="H47" s="83"/>
      <c r="I47" s="3"/>
      <c r="J47" s="3"/>
    </row>
    <row r="48" spans="1:13" ht="27.75" customHeight="1" x14ac:dyDescent="0.3">
      <c r="A48" s="1">
        <f t="shared" si="2"/>
        <v>32</v>
      </c>
      <c r="B48" s="10" t="s">
        <v>38</v>
      </c>
      <c r="C48" s="47" t="s">
        <v>131</v>
      </c>
      <c r="D48" s="82"/>
      <c r="F48" s="3"/>
      <c r="G48" s="3"/>
      <c r="H48" s="83"/>
      <c r="I48" s="3"/>
      <c r="J48" s="3"/>
    </row>
    <row r="49" spans="1:13" x14ac:dyDescent="0.3">
      <c r="A49" s="1">
        <f t="shared" si="2"/>
        <v>33</v>
      </c>
      <c r="B49" s="10" t="s">
        <v>19</v>
      </c>
      <c r="C49" s="47"/>
      <c r="D49" s="82"/>
      <c r="F49" s="3"/>
      <c r="G49" s="3"/>
      <c r="H49" s="83"/>
      <c r="I49" s="3"/>
      <c r="J49" s="3"/>
    </row>
    <row r="50" spans="1:13" ht="33" x14ac:dyDescent="0.3">
      <c r="A50" s="1">
        <f t="shared" si="2"/>
        <v>34</v>
      </c>
      <c r="B50" s="10" t="s">
        <v>32</v>
      </c>
      <c r="C50" s="47"/>
      <c r="D50" s="82"/>
      <c r="F50" s="96"/>
      <c r="G50" s="3"/>
      <c r="H50" s="83"/>
      <c r="I50" s="3"/>
      <c r="J50" s="3"/>
    </row>
    <row r="51" spans="1:13" x14ac:dyDescent="0.3">
      <c r="A51" s="1">
        <f t="shared" si="2"/>
        <v>35</v>
      </c>
      <c r="B51" s="10" t="s">
        <v>20</v>
      </c>
      <c r="C51" s="47"/>
      <c r="D51" s="82"/>
      <c r="F51" s="3"/>
      <c r="G51" s="3"/>
      <c r="H51" s="83"/>
      <c r="I51" s="3"/>
      <c r="J51" s="3"/>
      <c r="M51" s="5" t="s">
        <v>79</v>
      </c>
    </row>
    <row r="52" spans="1:13" ht="69" customHeight="1" x14ac:dyDescent="0.3">
      <c r="B52" s="14" t="s">
        <v>46</v>
      </c>
      <c r="C52" s="55" t="s">
        <v>90</v>
      </c>
      <c r="D52" s="92"/>
      <c r="E52" s="97"/>
      <c r="F52" s="78"/>
      <c r="G52" s="93"/>
      <c r="H52" s="98"/>
      <c r="I52" s="99"/>
      <c r="J52" s="100"/>
      <c r="M52" s="5" t="s">
        <v>78</v>
      </c>
    </row>
    <row r="53" spans="1:13" ht="48.75" customHeight="1" x14ac:dyDescent="0.3">
      <c r="A53" s="1">
        <f>A51+1</f>
        <v>36</v>
      </c>
      <c r="B53" s="29" t="s">
        <v>134</v>
      </c>
      <c r="C53" s="47"/>
      <c r="D53" s="82"/>
      <c r="F53" s="3"/>
      <c r="G53" s="101"/>
      <c r="H53" s="83"/>
      <c r="I53" s="3"/>
      <c r="J53" s="3"/>
      <c r="M53" s="5" t="s">
        <v>50</v>
      </c>
    </row>
    <row r="54" spans="1:13" ht="34.5" customHeight="1" x14ac:dyDescent="0.3">
      <c r="A54" s="1">
        <f>A53+1</f>
        <v>37</v>
      </c>
      <c r="B54" s="29" t="s">
        <v>136</v>
      </c>
      <c r="C54" s="47"/>
      <c r="D54" s="82"/>
      <c r="F54" s="3"/>
      <c r="G54" s="101"/>
      <c r="H54" s="83"/>
      <c r="I54" s="3"/>
      <c r="J54" s="3"/>
    </row>
    <row r="55" spans="1:13" x14ac:dyDescent="0.3">
      <c r="A55" s="1">
        <f>A54+1</f>
        <v>38</v>
      </c>
      <c r="B55" s="29" t="s">
        <v>135</v>
      </c>
      <c r="C55" s="47"/>
      <c r="D55" s="82"/>
      <c r="F55" s="3"/>
      <c r="G55" s="101"/>
      <c r="H55" s="83"/>
      <c r="I55" s="3"/>
      <c r="J55" s="3"/>
    </row>
    <row r="56" spans="1:13" ht="49.5" customHeight="1" x14ac:dyDescent="0.3">
      <c r="A56" s="1">
        <f>A55+1</f>
        <v>39</v>
      </c>
      <c r="B56" s="29" t="s">
        <v>124</v>
      </c>
      <c r="C56" s="47"/>
      <c r="D56" s="82"/>
      <c r="F56" s="3"/>
      <c r="G56" s="101"/>
      <c r="H56" s="83"/>
      <c r="I56" s="3"/>
      <c r="J56" s="3"/>
    </row>
    <row r="57" spans="1:13" ht="76.5" customHeight="1" x14ac:dyDescent="0.3">
      <c r="A57" s="1">
        <f>A56+1</f>
        <v>40</v>
      </c>
      <c r="B57" s="29" t="s">
        <v>125</v>
      </c>
      <c r="C57" s="47"/>
      <c r="D57" s="82"/>
      <c r="F57" s="3"/>
      <c r="G57" s="101"/>
      <c r="H57" s="83"/>
      <c r="I57" s="3"/>
      <c r="J57" s="3"/>
    </row>
    <row r="58" spans="1:13" ht="33.75" customHeight="1" x14ac:dyDescent="0.3">
      <c r="B58" s="33" t="s">
        <v>51</v>
      </c>
      <c r="C58" s="56" t="s">
        <v>74</v>
      </c>
      <c r="D58" s="77"/>
      <c r="E58" s="78"/>
      <c r="F58" s="78"/>
      <c r="G58" s="90"/>
      <c r="H58" s="102"/>
      <c r="M58" s="43"/>
    </row>
    <row r="59" spans="1:13" ht="33" x14ac:dyDescent="0.3">
      <c r="A59" s="1">
        <f>A57+1</f>
        <v>41</v>
      </c>
      <c r="B59" s="16" t="s">
        <v>33</v>
      </c>
      <c r="C59" s="34">
        <v>2</v>
      </c>
      <c r="D59" s="82"/>
      <c r="F59" s="3"/>
      <c r="G59" s="103"/>
      <c r="H59" s="83"/>
      <c r="I59" s="3"/>
      <c r="J59" s="3"/>
      <c r="M59" s="6" t="s">
        <v>113</v>
      </c>
    </row>
    <row r="60" spans="1:13" ht="33" x14ac:dyDescent="0.3">
      <c r="A60" s="1">
        <f>A59+1</f>
        <v>42</v>
      </c>
      <c r="B60" s="17" t="s">
        <v>31</v>
      </c>
      <c r="C60" s="57" t="s">
        <v>105</v>
      </c>
      <c r="D60" s="82"/>
      <c r="F60" s="83"/>
      <c r="G60" s="103"/>
      <c r="H60" s="83"/>
      <c r="I60" s="3"/>
      <c r="J60" s="3"/>
      <c r="M60" s="19" t="s">
        <v>123</v>
      </c>
    </row>
    <row r="61" spans="1:13" s="19" customFormat="1" ht="18.75" x14ac:dyDescent="0.3">
      <c r="A61" s="1">
        <f>A60+1</f>
        <v>43</v>
      </c>
      <c r="B61" s="41" t="s">
        <v>91</v>
      </c>
      <c r="C61" s="68"/>
      <c r="D61" s="104"/>
      <c r="E61" s="3"/>
      <c r="G61" s="83"/>
      <c r="H61" s="83"/>
      <c r="I61" s="83"/>
      <c r="J61" s="3"/>
      <c r="M61" s="19" t="s">
        <v>120</v>
      </c>
    </row>
    <row r="62" spans="1:13" s="19" customFormat="1" x14ac:dyDescent="0.25">
      <c r="A62" s="1"/>
      <c r="B62" s="18" t="s">
        <v>92</v>
      </c>
      <c r="C62" s="71"/>
      <c r="D62" s="105"/>
      <c r="E62" s="83"/>
      <c r="F62" s="106"/>
      <c r="G62" s="83"/>
      <c r="H62" s="83"/>
      <c r="I62" s="83"/>
      <c r="J62" s="3"/>
      <c r="M62" s="19" t="s">
        <v>94</v>
      </c>
    </row>
    <row r="63" spans="1:13" ht="101.25" customHeight="1" x14ac:dyDescent="0.3">
      <c r="B63" s="18" t="s">
        <v>102</v>
      </c>
      <c r="C63" s="35"/>
      <c r="D63" s="107"/>
      <c r="E63" s="83"/>
      <c r="F63" s="106"/>
      <c r="G63" s="103"/>
      <c r="H63" s="83"/>
      <c r="I63" s="3"/>
      <c r="J63" s="3"/>
      <c r="M63" s="19" t="s">
        <v>71</v>
      </c>
    </row>
    <row r="64" spans="1:13" x14ac:dyDescent="0.3">
      <c r="A64" s="1">
        <f>A61+1</f>
        <v>44</v>
      </c>
      <c r="B64" s="20" t="s">
        <v>29</v>
      </c>
      <c r="C64" s="36">
        <v>44562</v>
      </c>
      <c r="D64" s="108"/>
      <c r="E64" s="109"/>
      <c r="F64" s="109"/>
      <c r="G64" s="3"/>
      <c r="H64" s="83"/>
      <c r="I64" s="3"/>
      <c r="J64" s="3"/>
      <c r="M64" s="19" t="s">
        <v>72</v>
      </c>
    </row>
    <row r="65" spans="1:13" x14ac:dyDescent="0.3">
      <c r="A65" s="1">
        <f>A64+1</f>
        <v>45</v>
      </c>
      <c r="B65" s="20" t="s">
        <v>30</v>
      </c>
      <c r="C65" s="36">
        <v>45323</v>
      </c>
      <c r="D65" s="108"/>
      <c r="E65" s="109"/>
      <c r="F65" s="109"/>
      <c r="G65" s="3"/>
      <c r="H65" s="83"/>
      <c r="I65" s="3"/>
      <c r="J65" s="3"/>
      <c r="M65" s="19" t="s">
        <v>114</v>
      </c>
    </row>
    <row r="66" spans="1:13" ht="33.75" customHeight="1" x14ac:dyDescent="0.3">
      <c r="B66" s="20" t="s">
        <v>76</v>
      </c>
      <c r="C66" s="58"/>
      <c r="D66" s="82"/>
      <c r="E66" s="121"/>
      <c r="F66" s="121"/>
      <c r="G66" s="103"/>
      <c r="H66" s="83"/>
      <c r="I66" s="109"/>
      <c r="J66" s="110"/>
    </row>
    <row r="67" spans="1:13" ht="69.75" customHeight="1" x14ac:dyDescent="0.3">
      <c r="B67" s="20" t="s">
        <v>93</v>
      </c>
      <c r="C67" s="35"/>
      <c r="D67" s="107"/>
      <c r="E67" s="109"/>
      <c r="F67" s="109"/>
      <c r="G67" s="103"/>
      <c r="H67" s="83"/>
      <c r="I67" s="109"/>
      <c r="J67" s="110"/>
    </row>
    <row r="68" spans="1:13" x14ac:dyDescent="0.3">
      <c r="B68" s="20" t="s">
        <v>60</v>
      </c>
      <c r="C68" s="39"/>
      <c r="D68" s="37"/>
      <c r="E68" s="11"/>
      <c r="F68" s="3"/>
      <c r="G68" s="3"/>
      <c r="H68" s="83"/>
      <c r="I68" s="3"/>
      <c r="J68" s="3"/>
    </row>
    <row r="69" spans="1:13" x14ac:dyDescent="0.3">
      <c r="B69" s="20" t="s">
        <v>61</v>
      </c>
      <c r="C69" s="39"/>
      <c r="D69" s="108"/>
      <c r="E69" s="111"/>
      <c r="F69" s="3"/>
      <c r="G69" s="3"/>
      <c r="H69" s="83"/>
      <c r="I69" s="3"/>
      <c r="J69" s="3"/>
    </row>
    <row r="70" spans="1:13" x14ac:dyDescent="0.3">
      <c r="B70" s="20" t="s">
        <v>62</v>
      </c>
      <c r="C70" s="30"/>
      <c r="D70" s="112"/>
      <c r="E70" s="111"/>
      <c r="F70" s="3"/>
      <c r="G70" s="3"/>
      <c r="H70" s="83"/>
      <c r="I70" s="3"/>
      <c r="J70" s="3"/>
    </row>
    <row r="71" spans="1:13" x14ac:dyDescent="0.3">
      <c r="B71" s="20" t="s">
        <v>82</v>
      </c>
      <c r="C71" s="30"/>
      <c r="D71" s="37"/>
      <c r="E71" s="111"/>
      <c r="F71" s="3"/>
      <c r="G71" s="3"/>
      <c r="H71" s="83"/>
      <c r="I71" s="3"/>
      <c r="J71" s="3"/>
    </row>
    <row r="72" spans="1:13" ht="7.5" customHeight="1" x14ac:dyDescent="0.3">
      <c r="B72" s="28"/>
      <c r="C72" s="38"/>
      <c r="D72" s="37"/>
      <c r="E72" s="111"/>
      <c r="F72" s="3"/>
      <c r="G72" s="3"/>
      <c r="H72" s="83"/>
      <c r="I72" s="3"/>
      <c r="J72" s="3"/>
    </row>
    <row r="73" spans="1:13" ht="31.5" customHeight="1" x14ac:dyDescent="0.3">
      <c r="A73" s="1">
        <f>A65+1</f>
        <v>46</v>
      </c>
      <c r="B73" s="41" t="s">
        <v>96</v>
      </c>
      <c r="C73" s="42"/>
      <c r="D73" s="104"/>
      <c r="F73" s="19"/>
      <c r="G73" s="103"/>
      <c r="H73" s="83"/>
      <c r="I73" s="3"/>
      <c r="J73" s="3"/>
    </row>
    <row r="74" spans="1:13" ht="33.75" customHeight="1" x14ac:dyDescent="0.3">
      <c r="B74" s="18" t="s">
        <v>97</v>
      </c>
      <c r="C74" s="35"/>
      <c r="D74" s="107"/>
      <c r="E74" s="83"/>
      <c r="F74" s="106"/>
      <c r="G74" s="103"/>
      <c r="H74" s="83"/>
      <c r="I74" s="3"/>
      <c r="J74" s="3"/>
    </row>
    <row r="75" spans="1:13" ht="83.25" customHeight="1" x14ac:dyDescent="0.3">
      <c r="B75" s="18" t="s">
        <v>102</v>
      </c>
      <c r="C75" s="72"/>
      <c r="D75" s="113"/>
      <c r="E75" s="83"/>
      <c r="F75" s="106"/>
      <c r="G75" s="103"/>
      <c r="H75" s="83"/>
      <c r="I75" s="3"/>
      <c r="J75" s="3"/>
    </row>
    <row r="76" spans="1:13" x14ac:dyDescent="0.3">
      <c r="A76" s="1">
        <f>A73+1</f>
        <v>47</v>
      </c>
      <c r="B76" s="20" t="s">
        <v>29</v>
      </c>
      <c r="C76" s="36">
        <v>43831</v>
      </c>
      <c r="D76" s="108"/>
      <c r="E76" s="109"/>
      <c r="F76" s="3"/>
      <c r="G76" s="103"/>
      <c r="H76" s="83"/>
      <c r="I76" s="3"/>
      <c r="J76" s="3"/>
    </row>
    <row r="77" spans="1:13" x14ac:dyDescent="0.3">
      <c r="A77" s="1">
        <f>A76+1</f>
        <v>48</v>
      </c>
      <c r="B77" s="20" t="s">
        <v>30</v>
      </c>
      <c r="C77" s="36">
        <v>44531</v>
      </c>
      <c r="D77" s="108"/>
      <c r="E77" s="109"/>
      <c r="F77" s="3"/>
      <c r="G77" s="103"/>
      <c r="H77" s="83"/>
      <c r="I77" s="3"/>
      <c r="J77" s="3"/>
    </row>
    <row r="78" spans="1:13" x14ac:dyDescent="0.3">
      <c r="B78" s="20" t="s">
        <v>76</v>
      </c>
      <c r="C78" s="58"/>
      <c r="D78" s="107"/>
      <c r="E78" s="121"/>
      <c r="F78" s="121"/>
      <c r="G78" s="103"/>
      <c r="H78" s="83"/>
      <c r="I78" s="109"/>
      <c r="J78" s="110"/>
    </row>
    <row r="79" spans="1:13" x14ac:dyDescent="0.3">
      <c r="B79" s="20" t="s">
        <v>93</v>
      </c>
      <c r="C79" s="35"/>
      <c r="D79" s="107"/>
      <c r="E79" s="109"/>
      <c r="F79" s="109"/>
      <c r="G79" s="103"/>
      <c r="H79" s="83"/>
      <c r="I79" s="109"/>
      <c r="J79" s="110"/>
    </row>
    <row r="80" spans="1:13" x14ac:dyDescent="0.3">
      <c r="B80" s="20" t="s">
        <v>60</v>
      </c>
      <c r="C80" s="39"/>
      <c r="D80" s="114"/>
      <c r="E80" s="109"/>
      <c r="F80" s="3"/>
      <c r="G80" s="103"/>
      <c r="H80" s="83"/>
      <c r="I80" s="3"/>
      <c r="J80" s="3"/>
    </row>
    <row r="81" spans="1:13" x14ac:dyDescent="0.3">
      <c r="B81" s="20" t="s">
        <v>61</v>
      </c>
      <c r="C81" s="39"/>
      <c r="D81" s="114"/>
      <c r="E81" s="109"/>
      <c r="F81" s="3"/>
      <c r="G81" s="103"/>
      <c r="H81" s="83"/>
      <c r="I81" s="3"/>
      <c r="J81" s="3"/>
    </row>
    <row r="82" spans="1:13" x14ac:dyDescent="0.3">
      <c r="B82" s="20" t="s">
        <v>62</v>
      </c>
      <c r="C82" s="30"/>
      <c r="D82" s="37"/>
      <c r="E82" s="109"/>
      <c r="F82" s="3"/>
      <c r="G82" s="103"/>
      <c r="H82" s="83"/>
      <c r="I82" s="3"/>
      <c r="J82" s="3"/>
    </row>
    <row r="83" spans="1:13" x14ac:dyDescent="0.3">
      <c r="B83" s="20" t="s">
        <v>82</v>
      </c>
      <c r="C83" s="37"/>
      <c r="D83" s="37"/>
      <c r="E83" s="111"/>
      <c r="F83" s="3"/>
      <c r="G83" s="3"/>
      <c r="H83" s="83"/>
      <c r="I83" s="3"/>
      <c r="J83" s="3"/>
    </row>
    <row r="84" spans="1:13" ht="7.5" customHeight="1" x14ac:dyDescent="0.3">
      <c r="B84" s="28"/>
      <c r="C84" s="38"/>
      <c r="D84" s="37"/>
      <c r="E84" s="111"/>
      <c r="F84" s="3"/>
      <c r="G84" s="3"/>
      <c r="H84" s="83"/>
      <c r="I84" s="3"/>
      <c r="J84" s="3"/>
    </row>
    <row r="85" spans="1:13" ht="18" customHeight="1" x14ac:dyDescent="0.3">
      <c r="B85" s="41" t="s">
        <v>98</v>
      </c>
      <c r="C85" s="42"/>
      <c r="D85" s="104"/>
      <c r="F85" s="19"/>
      <c r="G85" s="104"/>
      <c r="H85" s="104"/>
      <c r="I85" s="104"/>
      <c r="J85" s="104"/>
    </row>
    <row r="86" spans="1:13" ht="34.5" customHeight="1" x14ac:dyDescent="0.3">
      <c r="A86" s="1">
        <f>A77+1</f>
        <v>49</v>
      </c>
      <c r="B86" s="18" t="s">
        <v>99</v>
      </c>
      <c r="C86" s="35"/>
      <c r="D86" s="107"/>
      <c r="E86" s="83"/>
      <c r="F86" s="106"/>
      <c r="G86" s="103"/>
      <c r="H86" s="83"/>
      <c r="I86" s="3"/>
      <c r="J86" s="3"/>
    </row>
    <row r="87" spans="1:13" ht="83.25" customHeight="1" x14ac:dyDescent="0.3">
      <c r="B87" s="18" t="s">
        <v>102</v>
      </c>
      <c r="C87" s="59"/>
      <c r="D87" s="115"/>
      <c r="E87" s="83"/>
      <c r="F87" s="106"/>
      <c r="G87" s="103"/>
      <c r="H87" s="83"/>
      <c r="I87" s="3"/>
      <c r="J87" s="3"/>
    </row>
    <row r="88" spans="1:13" ht="20.25" customHeight="1" x14ac:dyDescent="0.3">
      <c r="B88" s="20" t="s">
        <v>29</v>
      </c>
      <c r="C88" s="36">
        <v>42736</v>
      </c>
      <c r="D88" s="116"/>
      <c r="G88" s="103"/>
      <c r="H88" s="83"/>
      <c r="I88" s="3"/>
      <c r="J88" s="3"/>
    </row>
    <row r="89" spans="1:13" ht="20.25" customHeight="1" x14ac:dyDescent="0.3">
      <c r="A89" s="1">
        <f>A88+1</f>
        <v>1</v>
      </c>
      <c r="B89" s="20" t="s">
        <v>30</v>
      </c>
      <c r="C89" s="36">
        <v>43800</v>
      </c>
      <c r="D89" s="108"/>
      <c r="E89" s="109"/>
      <c r="F89" s="3"/>
      <c r="G89" s="103"/>
      <c r="H89" s="83"/>
      <c r="I89" s="3"/>
      <c r="J89" s="3"/>
    </row>
    <row r="90" spans="1:13" ht="26.25" customHeight="1" x14ac:dyDescent="0.3">
      <c r="B90" s="20" t="s">
        <v>76</v>
      </c>
      <c r="C90" s="58"/>
      <c r="D90" s="107"/>
      <c r="E90" s="109"/>
      <c r="F90" s="5"/>
      <c r="G90" s="103"/>
      <c r="H90" s="83"/>
      <c r="I90" s="109"/>
      <c r="J90" s="110"/>
    </row>
    <row r="91" spans="1:13" ht="26.25" customHeight="1" x14ac:dyDescent="0.3">
      <c r="B91" s="20" t="s">
        <v>93</v>
      </c>
      <c r="C91" s="60"/>
      <c r="D91" s="107"/>
      <c r="E91" s="109"/>
      <c r="F91" s="5"/>
      <c r="G91" s="103"/>
      <c r="H91" s="83"/>
      <c r="I91" s="109"/>
      <c r="J91" s="110"/>
    </row>
    <row r="92" spans="1:13" x14ac:dyDescent="0.3">
      <c r="B92" s="20" t="s">
        <v>60</v>
      </c>
      <c r="C92" s="39"/>
      <c r="D92" s="114"/>
      <c r="E92" s="109"/>
      <c r="F92" s="3"/>
      <c r="G92" s="103"/>
      <c r="H92" s="83"/>
      <c r="I92" s="3"/>
      <c r="J92" s="110"/>
    </row>
    <row r="93" spans="1:13" x14ac:dyDescent="0.3">
      <c r="B93" s="20" t="s">
        <v>61</v>
      </c>
      <c r="C93" s="39"/>
      <c r="D93" s="109"/>
      <c r="E93" s="109"/>
      <c r="F93" s="3"/>
      <c r="G93" s="103"/>
      <c r="H93" s="83"/>
      <c r="I93" s="3"/>
      <c r="J93" s="3"/>
    </row>
    <row r="94" spans="1:13" x14ac:dyDescent="0.3">
      <c r="B94" s="20" t="s">
        <v>62</v>
      </c>
      <c r="C94" s="45"/>
      <c r="D94" s="109"/>
      <c r="E94" s="109"/>
      <c r="F94" s="3"/>
      <c r="G94" s="103"/>
      <c r="H94" s="83"/>
      <c r="I94" s="3"/>
      <c r="J94" s="3"/>
    </row>
    <row r="95" spans="1:13" ht="33" x14ac:dyDescent="0.3">
      <c r="B95" s="20" t="s">
        <v>82</v>
      </c>
      <c r="C95" s="27"/>
      <c r="D95" s="3"/>
      <c r="E95" s="111"/>
      <c r="F95" s="3"/>
      <c r="G95" s="3"/>
      <c r="H95" s="83"/>
      <c r="I95" s="3"/>
      <c r="J95" s="3"/>
      <c r="K95" s="11" t="s">
        <v>83</v>
      </c>
    </row>
    <row r="96" spans="1:13" ht="70.5" customHeight="1" x14ac:dyDescent="0.3">
      <c r="B96" s="26" t="s">
        <v>58</v>
      </c>
      <c r="C96" s="61" t="s">
        <v>95</v>
      </c>
      <c r="D96" s="77"/>
      <c r="E96" s="78"/>
      <c r="F96" s="78"/>
      <c r="G96" s="87"/>
      <c r="H96" s="102"/>
      <c r="K96" s="5">
        <f>COUNT(G97:G102)</f>
        <v>0</v>
      </c>
      <c r="M96" s="5" t="s">
        <v>115</v>
      </c>
    </row>
    <row r="97" spans="1:13" ht="35.25" customHeight="1" x14ac:dyDescent="0.3">
      <c r="B97" s="16" t="s">
        <v>69</v>
      </c>
      <c r="C97" s="57" t="s">
        <v>115</v>
      </c>
      <c r="D97" s="37"/>
      <c r="F97" s="3"/>
      <c r="G97" s="117"/>
      <c r="H97" s="83"/>
      <c r="I97" s="3"/>
      <c r="J97" s="3"/>
      <c r="M97" s="5" t="s">
        <v>63</v>
      </c>
    </row>
    <row r="98" spans="1:13" ht="49.5" customHeight="1" x14ac:dyDescent="0.3">
      <c r="A98" s="1">
        <f>A103+1</f>
        <v>3</v>
      </c>
      <c r="B98" s="16" t="s">
        <v>126</v>
      </c>
      <c r="C98" s="30"/>
      <c r="D98" s="37"/>
      <c r="F98" s="3"/>
      <c r="G98" s="117"/>
      <c r="H98" s="83"/>
      <c r="I98" s="3"/>
      <c r="J98" s="3"/>
      <c r="M98" s="5" t="s">
        <v>64</v>
      </c>
    </row>
    <row r="99" spans="1:13" ht="33.75" customHeight="1" x14ac:dyDescent="0.3">
      <c r="A99" s="1">
        <f>A103+1</f>
        <v>3</v>
      </c>
      <c r="B99" s="16" t="s">
        <v>127</v>
      </c>
      <c r="C99" s="30"/>
      <c r="D99" s="37"/>
      <c r="F99" s="3"/>
      <c r="G99" s="117"/>
      <c r="H99" s="83"/>
      <c r="I99" s="3"/>
      <c r="J99" s="3"/>
      <c r="M99" s="5" t="s">
        <v>65</v>
      </c>
    </row>
    <row r="100" spans="1:13" ht="33" x14ac:dyDescent="0.3">
      <c r="A100" s="1">
        <f>A98+1</f>
        <v>4</v>
      </c>
      <c r="B100" s="16" t="s">
        <v>128</v>
      </c>
      <c r="C100" s="30"/>
      <c r="D100" s="37"/>
      <c r="F100" s="3"/>
      <c r="G100" s="117"/>
      <c r="H100" s="83"/>
      <c r="I100" s="3"/>
      <c r="J100" s="3"/>
      <c r="M100" s="5" t="s">
        <v>66</v>
      </c>
    </row>
    <row r="101" spans="1:13" ht="33" customHeight="1" x14ac:dyDescent="0.3">
      <c r="A101" s="1">
        <f>A100+1</f>
        <v>5</v>
      </c>
      <c r="B101" s="16" t="s">
        <v>132</v>
      </c>
      <c r="C101" s="69"/>
      <c r="D101" s="37"/>
      <c r="F101" s="3"/>
      <c r="G101" s="117"/>
      <c r="H101" s="83"/>
      <c r="I101" s="3"/>
      <c r="J101" s="3"/>
      <c r="M101" s="5" t="s">
        <v>67</v>
      </c>
    </row>
    <row r="102" spans="1:13" ht="49.5" x14ac:dyDescent="0.3">
      <c r="A102" s="1">
        <f>A101+1</f>
        <v>6</v>
      </c>
      <c r="B102" s="16" t="s">
        <v>133</v>
      </c>
      <c r="C102" s="69"/>
      <c r="D102" s="37"/>
      <c r="F102" s="3"/>
      <c r="G102" s="117"/>
      <c r="H102" s="83"/>
      <c r="I102" s="3"/>
      <c r="J102" s="3"/>
      <c r="M102" s="5" t="s">
        <v>68</v>
      </c>
    </row>
    <row r="103" spans="1:13" ht="33" x14ac:dyDescent="0.3">
      <c r="A103" s="1">
        <f>A89+1</f>
        <v>2</v>
      </c>
      <c r="B103" s="16" t="s">
        <v>117</v>
      </c>
      <c r="C103" s="34"/>
      <c r="D103" s="82"/>
      <c r="F103" s="3"/>
      <c r="G103" s="117"/>
      <c r="H103" s="83"/>
      <c r="I103" s="3"/>
      <c r="J103" s="3"/>
      <c r="K103" s="5">
        <f>G103*E103</f>
        <v>0</v>
      </c>
      <c r="M103" s="6" t="s">
        <v>70</v>
      </c>
    </row>
    <row r="104" spans="1:13" ht="33" x14ac:dyDescent="0.3">
      <c r="B104" s="16" t="s">
        <v>118</v>
      </c>
      <c r="C104" s="34"/>
      <c r="D104" s="82"/>
      <c r="F104" s="3"/>
      <c r="G104" s="117"/>
      <c r="H104" s="83"/>
      <c r="I104" s="3"/>
      <c r="J104" s="3"/>
      <c r="M104" s="5" t="s">
        <v>88</v>
      </c>
    </row>
    <row r="105" spans="1:13" ht="33.75" customHeight="1" x14ac:dyDescent="0.3">
      <c r="B105" s="15" t="s">
        <v>52</v>
      </c>
      <c r="C105" s="67" t="s">
        <v>119</v>
      </c>
      <c r="D105" s="77"/>
      <c r="E105" s="78"/>
      <c r="F105" s="78"/>
      <c r="G105" s="90"/>
      <c r="H105" s="102"/>
    </row>
    <row r="106" spans="1:13" ht="57.75" customHeight="1" x14ac:dyDescent="0.3">
      <c r="A106" s="1">
        <f>A89+1</f>
        <v>2</v>
      </c>
      <c r="B106" s="21" t="s">
        <v>75</v>
      </c>
      <c r="C106" s="62"/>
      <c r="D106" s="82"/>
      <c r="F106" s="3"/>
      <c r="G106" s="103"/>
      <c r="H106" s="83"/>
      <c r="I106" s="80"/>
      <c r="J106" s="80"/>
      <c r="K106" s="5">
        <f>E106*0.3</f>
        <v>0</v>
      </c>
    </row>
    <row r="107" spans="1:13" ht="28.5" customHeight="1" x14ac:dyDescent="0.3">
      <c r="A107" s="1">
        <f>A106+1</f>
        <v>3</v>
      </c>
      <c r="B107" s="10" t="s">
        <v>137</v>
      </c>
      <c r="C107" s="62"/>
      <c r="D107" s="82"/>
      <c r="F107" s="3"/>
      <c r="G107" s="103"/>
      <c r="H107" s="83"/>
      <c r="I107" s="80"/>
      <c r="J107" s="80"/>
    </row>
    <row r="108" spans="1:13" ht="28.5" customHeight="1" x14ac:dyDescent="0.3">
      <c r="A108" s="1">
        <f>A107+1</f>
        <v>4</v>
      </c>
      <c r="B108" s="10"/>
      <c r="C108" s="47"/>
      <c r="D108" s="82"/>
      <c r="F108" s="3"/>
      <c r="G108" s="103"/>
      <c r="H108" s="83"/>
      <c r="I108" s="80"/>
      <c r="J108" s="80"/>
    </row>
    <row r="109" spans="1:13" ht="63" x14ac:dyDescent="0.3">
      <c r="B109" s="22" t="s">
        <v>49</v>
      </c>
      <c r="C109" s="63" t="s">
        <v>100</v>
      </c>
      <c r="D109" s="77"/>
      <c r="E109" s="78"/>
      <c r="F109" s="78"/>
      <c r="G109" s="87"/>
      <c r="H109" s="88"/>
    </row>
    <row r="110" spans="1:13" x14ac:dyDescent="0.3">
      <c r="A110" s="1">
        <f>A108+1</f>
        <v>5</v>
      </c>
      <c r="B110" s="10" t="s">
        <v>122</v>
      </c>
      <c r="C110" s="47">
        <v>10</v>
      </c>
      <c r="D110" s="82"/>
      <c r="F110" s="3"/>
      <c r="G110" s="117"/>
      <c r="H110" s="83"/>
    </row>
    <row r="111" spans="1:13" ht="33" x14ac:dyDescent="0.3">
      <c r="A111" s="1">
        <f>A110+1</f>
        <v>6</v>
      </c>
      <c r="B111" s="10" t="s">
        <v>129</v>
      </c>
      <c r="C111" s="47">
        <v>10</v>
      </c>
      <c r="D111" s="82"/>
      <c r="F111" s="3"/>
      <c r="G111" s="117"/>
      <c r="H111" s="83"/>
    </row>
    <row r="112" spans="1:13" x14ac:dyDescent="0.3">
      <c r="A112" s="1">
        <v>57</v>
      </c>
      <c r="B112" s="10"/>
      <c r="C112" s="47"/>
      <c r="D112" s="82"/>
      <c r="F112" s="3"/>
      <c r="G112" s="117"/>
      <c r="H112" s="83"/>
      <c r="L112" s="5" t="s">
        <v>86</v>
      </c>
    </row>
    <row r="113" spans="1:12" ht="119.25" customHeight="1" x14ac:dyDescent="0.3">
      <c r="A113" s="1">
        <v>58</v>
      </c>
      <c r="B113" s="10" t="s">
        <v>89</v>
      </c>
      <c r="C113" s="54" t="s">
        <v>85</v>
      </c>
      <c r="D113" s="82"/>
      <c r="F113" s="3"/>
      <c r="G113" s="117"/>
      <c r="H113" s="83"/>
      <c r="L113" s="5" t="s">
        <v>84</v>
      </c>
    </row>
    <row r="114" spans="1:12" ht="33" x14ac:dyDescent="0.3">
      <c r="A114" s="1">
        <v>59</v>
      </c>
      <c r="B114" s="23" t="s">
        <v>0</v>
      </c>
      <c r="C114" s="40"/>
      <c r="D114" s="77"/>
      <c r="E114" s="78"/>
      <c r="F114" s="78"/>
      <c r="G114" s="78"/>
      <c r="H114" s="88"/>
      <c r="L114" s="5" t="s">
        <v>85</v>
      </c>
    </row>
    <row r="115" spans="1:12" ht="234" customHeight="1" x14ac:dyDescent="0.3">
      <c r="B115" s="24" t="s">
        <v>43</v>
      </c>
      <c r="C115" s="30"/>
      <c r="D115" s="37"/>
      <c r="F115" s="3"/>
      <c r="G115" s="3"/>
      <c r="H115" s="83"/>
    </row>
  </sheetData>
  <mergeCells count="5">
    <mergeCell ref="I31:J31"/>
    <mergeCell ref="B1:C1"/>
    <mergeCell ref="B3:C3"/>
    <mergeCell ref="E66:F66"/>
    <mergeCell ref="E78:F78"/>
  </mergeCells>
  <conditionalFormatting sqref="M18:M19">
    <cfRule type="duplicateValues" dxfId="0" priority="4" stopIfTrue="1"/>
  </conditionalFormatting>
  <dataValidations count="14">
    <dataValidation type="whole" operator="greaterThanOrEqual" allowBlank="1" showInputMessage="1" showErrorMessage="1" sqref="C103:D104 C59:D60" xr:uid="{00000000-0002-0000-0200-000001000000}">
      <formula1>0</formula1>
    </dataValidation>
    <dataValidation type="whole" allowBlank="1" showInputMessage="1" showErrorMessage="1" sqref="C45:D45" xr:uid="{00000000-0002-0000-0200-000002000000}">
      <formula1>1</formula1>
      <formula2>6</formula2>
    </dataValidation>
    <dataValidation type="list" allowBlank="1" showInputMessage="1" showErrorMessage="1" promptTitle="Elegir de la lista" prompt=" - " sqref="C44" xr:uid="{B3807DE0-4CA8-476F-A5CB-0CD484F17B0F}">
      <formula1>$M$51:$M$53</formula1>
    </dataValidation>
    <dataValidation type="list" allowBlank="1" showInputMessage="1" showErrorMessage="1" promptTitle="Elegir de la lista" sqref="C113" xr:uid="{A0CCDDCA-FA4A-41B9-86EB-AF2337C2E29C}">
      <formula1>$L$112:$L$114</formula1>
    </dataValidation>
    <dataValidation type="list" operator="greaterThanOrEqual" allowBlank="1" showInputMessage="1" showErrorMessage="1" sqref="C97" xr:uid="{134A05AE-49C8-4631-8E76-528D9E9AB52A}">
      <formula1>$M$96:$M$102</formula1>
    </dataValidation>
    <dataValidation type="list" showInputMessage="1" showErrorMessage="1" promptTitle="Elegir de la lista" prompt="Elegir" sqref="C47" xr:uid="{276B40E5-37D4-411F-9E10-5E02E14205DD}">
      <formula1>$M$22:$M$30</formula1>
    </dataValidation>
    <dataValidation type="list" allowBlank="1" showInputMessage="1" showErrorMessage="1" prompt="Elegir de la lista" sqref="C43" xr:uid="{D818BD50-7A74-46EB-803F-FD94031A7D31}">
      <formula1>$M$41:$M$46</formula1>
    </dataValidation>
    <dataValidation type="list" allowBlank="1" showInputMessage="1" showErrorMessage="1" prompt="Elegir de la lista" sqref="C29" xr:uid="{77C44BDD-358D-459D-BC0C-A63CBC576FDB}">
      <formula1>$M$17:$M$19</formula1>
    </dataValidation>
    <dataValidation type="whole" allowBlank="1" showInputMessage="1" showErrorMessage="1" sqref="C106:C107" xr:uid="{2DF2CFA4-E4D1-4F94-9D44-4660701195E7}">
      <formula1>0</formula1>
      <formula2>1000000</formula2>
    </dataValidation>
    <dataValidation type="whole" allowBlank="1" showInputMessage="1" showErrorMessage="1" sqref="C32:C34 C36:C37" xr:uid="{49BEDA76-5A90-416D-8308-AE12BB326372}">
      <formula1>0</formula1>
      <formula2>15</formula2>
    </dataValidation>
    <dataValidation type="list" showInputMessage="1" showErrorMessage="1" prompt="Razones finalización trabajo" sqref="C78" xr:uid="{B522D088-DB56-4124-8985-D15EE0C4F488}">
      <formula1>$M$59:$M$65</formula1>
    </dataValidation>
    <dataValidation type="list" operator="greaterThanOrEqual" allowBlank="1" showInputMessage="1" showErrorMessage="1" sqref="E95 E83:E84 E71:E72 C66 C78 C90" xr:uid="{00000000-0002-0000-0200-000000000000}">
      <formula1>$M$59:$M$65</formula1>
    </dataValidation>
    <dataValidation type="list" showInputMessage="1" showErrorMessage="1" prompt="Razones finalización trabajo" sqref="C66 C90" xr:uid="{DD9A4706-9328-4A90-BB86-95EE60D7E0B0}">
      <formula1>$M$59:$M$62</formula1>
    </dataValidation>
    <dataValidation type="whole" allowBlank="1" showInputMessage="1" showErrorMessage="1" sqref="C101:C102" xr:uid="{B4D2272D-E377-4B5F-9DC0-2D43425B0F01}">
      <formula1>0</formula1>
      <formula2>100000000</formula2>
    </dataValidation>
  </dataValidations>
  <pageMargins left="1.2" right="0.7" top="0.75" bottom="0.75" header="0.3" footer="0.3"/>
  <pageSetup scale="96" fitToHeight="0" orientation="portrait" r:id="rId1"/>
  <rowBreaks count="6" manualBreakCount="6">
    <brk id="25" max="2" man="1"/>
    <brk id="43" max="2" man="1"/>
    <brk id="57" max="2" man="1"/>
    <brk id="82" max="2" man="1"/>
    <brk id="95" max="2" man="1"/>
    <brk id="108" max="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2" r:id="rId4" name="Drop Down 42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5" name="Drop Down 42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6" name="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7" name="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8" name="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9" name="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0" name="Drop Down 43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1" name="Drop Down 43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2" name="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3" name="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4" name="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5" name="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6" name="Drop Down 452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7" name="Drop Down 453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8" name="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9" name="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0" name="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1" name="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2" name="Drop Down 45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3" name="Drop Down 45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4" name="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5" name="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6" name="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7" name="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8" name=" 172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9" name=" 17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0" name="Control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1" name="Control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2" name="Control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3" name="Control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4" name="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5" name="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6" name="Control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7" name="Control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8" name="Control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9" name="Control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0" name=" 172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1" name=" 17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2" name="Control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3" name="Control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4" name="Control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5" name="Control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6" name="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7" name="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8" name="Control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9" name="Control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0" name="Control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1" name="Control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52" name="Drop Down 52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53" name="Drop Down 52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54" name="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55" name="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56" name="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57" name="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58" name="Drop Down 53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59" name="Drop Down 53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60" name="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61" name="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62" name="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63" name="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 Resumen CV </vt:lpstr>
      <vt:lpstr>'Form Resumen CV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2024-06-25T14:13:28Z</cp:lastPrinted>
  <dcterms:created xsi:type="dcterms:W3CDTF">2017-08-15T19:45:00Z</dcterms:created>
  <dcterms:modified xsi:type="dcterms:W3CDTF">2024-09-27T21:47:40Z</dcterms:modified>
</cp:coreProperties>
</file>